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U:\CM Regulatory and Quality Compliance\IEHP CM Review Tools\2025 D-SNP File Review Tools\"/>
    </mc:Choice>
  </mc:AlternateContent>
  <xr:revisionPtr revIDLastSave="0" documentId="8_{6B3BE779-6D88-4CCC-95EA-CFD9F020C413}" xr6:coauthVersionLast="47" xr6:coauthVersionMax="47" xr10:uidLastSave="{00000000-0000-0000-0000-000000000000}"/>
  <bookViews>
    <workbookView xWindow="-120" yWindow="-120" windowWidth="29040" windowHeight="17640" firstSheet="1" activeTab="1" xr2:uid="{7A6F9B0C-827E-4C25-8A98-C2F72F67CABC}"/>
  </bookViews>
  <sheets>
    <sheet name="Details Sheet" sheetId="5" state="hidden" r:id="rId1"/>
    <sheet name="Review Tool" sheetId="1" r:id="rId2"/>
    <sheet name="Data Dictionary" sheetId="4" r:id="rId3"/>
    <sheet name="Sheet2" sheetId="3" state="hidden" r:id="rId4"/>
  </sheets>
  <definedNames>
    <definedName name="_xlnm.Print_Area" localSheetId="2">'Data Dictionary'!$A$1:$I$9</definedName>
    <definedName name="_xlnm.Print_Area" localSheetId="1">'Review Tool'!$B$1:$AG$29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 i="1" l="1"/>
  <c r="AJ28" i="1"/>
  <c r="AH28" i="1"/>
  <c r="AF28" i="1"/>
  <c r="AD28" i="1"/>
  <c r="AB28" i="1"/>
  <c r="Z28" i="1"/>
  <c r="X28" i="1"/>
  <c r="V28" i="1"/>
  <c r="T28" i="1"/>
  <c r="R28" i="1"/>
  <c r="P28" i="1"/>
  <c r="N28" i="1"/>
  <c r="L28" i="1"/>
  <c r="J28" i="1"/>
  <c r="H28" i="1"/>
  <c r="F28" i="1"/>
  <c r="D28" i="1"/>
  <c r="E51" i="1" l="1"/>
  <c r="E50" i="1"/>
  <c r="E49" i="1"/>
  <c r="E52" i="1" l="1"/>
  <c r="B23" i="1" l="1"/>
  <c r="B24" i="1"/>
  <c r="B25" i="1"/>
  <c r="B26" i="1"/>
  <c r="B27" i="1"/>
  <c r="B22" i="1" l="1"/>
  <c r="E54" i="1" l="1"/>
  <c r="E53" i="1"/>
  <c r="E55" i="1" l="1"/>
  <c r="E48" i="1" l="1"/>
</calcChain>
</file>

<file path=xl/sharedStrings.xml><?xml version="1.0" encoding="utf-8"?>
<sst xmlns="http://schemas.openxmlformats.org/spreadsheetml/2006/main" count="169" uniqueCount="115">
  <si>
    <t xml:space="preserve">IPA: </t>
  </si>
  <si>
    <t>Service Month:</t>
  </si>
  <si>
    <t xml:space="preserve">Reviewer: </t>
  </si>
  <si>
    <t>File Review: #1</t>
  </si>
  <si>
    <t>File Review: #2</t>
  </si>
  <si>
    <t>File Review: #3</t>
  </si>
  <si>
    <t>File Review: #4</t>
  </si>
  <si>
    <t>File Review: #5</t>
  </si>
  <si>
    <t>Individual Score</t>
  </si>
  <si>
    <t xml:space="preserve">Comments: </t>
  </si>
  <si>
    <t>Overall Score:</t>
  </si>
  <si>
    <t>Service Year:</t>
  </si>
  <si>
    <t>Review Year:</t>
  </si>
  <si>
    <t>Review Month:</t>
  </si>
  <si>
    <t>EPIC</t>
  </si>
  <si>
    <t>Heritage Desert Oasis</t>
  </si>
  <si>
    <t xml:space="preserve">Heritage Regal </t>
  </si>
  <si>
    <t xml:space="preserve">Heritage Victor Valley </t>
  </si>
  <si>
    <t>IEHP Direct</t>
  </si>
  <si>
    <t>Element</t>
  </si>
  <si>
    <t xml:space="preserve">Purpose/Objective </t>
  </si>
  <si>
    <t>Benchmark</t>
  </si>
  <si>
    <t>Scope</t>
  </si>
  <si>
    <t xml:space="preserve">Look-back Period </t>
  </si>
  <si>
    <r>
      <t xml:space="preserve">  </t>
    </r>
    <r>
      <rPr>
        <u/>
        <sz val="11"/>
        <rFont val="Calibri"/>
        <family val="2"/>
        <scheme val="minor"/>
      </rPr>
      <t>&gt;</t>
    </r>
    <r>
      <rPr>
        <sz val="11"/>
        <rFont val="Calibri"/>
        <family val="2"/>
        <scheme val="minor"/>
      </rPr>
      <t xml:space="preserve"> 90%</t>
    </r>
  </si>
  <si>
    <t>Data Source</t>
  </si>
  <si>
    <t xml:space="preserve">Care management clinical documentation </t>
  </si>
  <si>
    <t>Frequency</t>
  </si>
  <si>
    <t>IPA Eligibility Date</t>
  </si>
  <si>
    <t>13 Months</t>
  </si>
  <si>
    <t>File Review: #6</t>
  </si>
  <si>
    <t>File Review: #7</t>
  </si>
  <si>
    <t>File Review: #8</t>
  </si>
  <si>
    <t>File Review: #9</t>
  </si>
  <si>
    <t>File Review: #10</t>
  </si>
  <si>
    <t>Member Full Name</t>
  </si>
  <si>
    <t>Member ID#</t>
  </si>
  <si>
    <t xml:space="preserve">File Type </t>
  </si>
  <si>
    <t>Monthly</t>
  </si>
  <si>
    <t xml:space="preserve"> Methodology </t>
  </si>
  <si>
    <t>Regulatory Criteria  &amp; Policy</t>
  </si>
  <si>
    <t>INLAND EMPIRE HEALTH PLAN</t>
  </si>
  <si>
    <t>Date</t>
  </si>
  <si>
    <t>Change Summary</t>
  </si>
  <si>
    <t>IPA Care Management Review Tool (Medicare / CMC)</t>
  </si>
  <si>
    <t>Revisions to Data Dictionary</t>
  </si>
  <si>
    <t>Anna Edwards</t>
  </si>
  <si>
    <t>Title</t>
  </si>
  <si>
    <t>Clinical Director Care Management</t>
  </si>
  <si>
    <t>Approval Provided By:</t>
  </si>
  <si>
    <t>Version #</t>
  </si>
  <si>
    <t>Version #1</t>
  </si>
  <si>
    <t>Dominique Smith</t>
  </si>
  <si>
    <t>Manager of Regulatory and Quality Compliance</t>
  </si>
  <si>
    <t>Version # 1.1</t>
  </si>
  <si>
    <t>CM File Review Score</t>
  </si>
  <si>
    <t>Number of CM Members on Log</t>
  </si>
  <si>
    <t>Revisions to add formulas for DOC</t>
  </si>
  <si>
    <t>Total Cases Requiring ICP</t>
  </si>
  <si>
    <t>Cases Involving Individualized CM Plan</t>
  </si>
  <si>
    <t>Total Cases Requiring ICT</t>
  </si>
  <si>
    <t>Cases Involving Interdisciplinary Care Team</t>
  </si>
  <si>
    <t>Development of ICP Rate (row 28)</t>
  </si>
  <si>
    <t>ICT Involved with Case Rate (row 34)</t>
  </si>
  <si>
    <t>Riverside Medical Clinic</t>
  </si>
  <si>
    <t>Revisions to IPA names and DO Nurse drop down list</t>
  </si>
  <si>
    <t>Dignity Health Medical Network-IE</t>
  </si>
  <si>
    <t>File Summary</t>
  </si>
  <si>
    <t>Standard guide</t>
  </si>
  <si>
    <t>Last, First</t>
  </si>
  <si>
    <t>Full 12 digit Member ID</t>
  </si>
  <si>
    <t>IEHP enrollment date</t>
  </si>
  <si>
    <t>Most recent IPA enrollment date</t>
  </si>
  <si>
    <t xml:space="preserve">Demonstrate documentation that the Member was given the option to opt out.
Date of ICP opt out:  </t>
  </si>
  <si>
    <t xml:space="preserve">Outreach attempts:
1)  
2)  
3)  
</t>
  </si>
  <si>
    <t>File Review: #11</t>
  </si>
  <si>
    <t>File Review: #12</t>
  </si>
  <si>
    <t>File Review: #13</t>
  </si>
  <si>
    <t>File Review: #14</t>
  </si>
  <si>
    <t>File Review: #15</t>
  </si>
  <si>
    <t>Choice Physicians Network</t>
  </si>
  <si>
    <t>PrimeCare</t>
  </si>
  <si>
    <t>IEHP Provider Policy and Procedure Manual - MA_12A3</t>
  </si>
  <si>
    <t>ICP updated based on Member's needs and/or condition</t>
  </si>
  <si>
    <t xml:space="preserve">Upon admission notification, appropriate outreach attempts were completed to notify Member of the care transition process </t>
  </si>
  <si>
    <t>Member's identified care coordination needs addressed</t>
  </si>
  <si>
    <t>Coordinated with appropriate team discipline for medication reconciliation to be completed within 30 days of discharge</t>
  </si>
  <si>
    <t>Dual Choice member with an admission/care transition during the lookback period</t>
  </si>
  <si>
    <t>Review of clinical documentation that demonstrates the ICP is updated at least annually, and in the following instances, at minimum:
A change in the Member’s health condition, including but not limited to a change in the level of care; 
A new problem has been identified with the Member;
A goal has changed priority, has been met or is no longer applicable; and 	
ICP is closed or completed</t>
  </si>
  <si>
    <t>Documentation of evidence that supports IPAs communication with the Member and/or Member caregiver about the care transition process within 1-2 business days, not to exceed three (3) business days post notification of hospital or skilled nursing facility admission</t>
  </si>
  <si>
    <t xml:space="preserve">Documentation of evidence that supports IPAs communication with the Member and/or Member’s caregiver about changes to the
Member’s health status and plan of care, and to provide the Member or caregiver
with a central point of contact within 1-2 business days, not to exceed three (3)
business days of notification of a hospital or skilled nursing facility admission; </t>
  </si>
  <si>
    <t>Member was notified of the care transition process and provided with the care management central point of contact information</t>
  </si>
  <si>
    <t>Dual Choice</t>
  </si>
  <si>
    <t xml:space="preserve"> Appropriate outreach attempts were made to contact Member or Caregiver within 3 business days post discharge. </t>
  </si>
  <si>
    <t xml:space="preserve">
IEHP Provider Policy and Procedure Manual - MA_12A7</t>
  </si>
  <si>
    <t>Medication reconciliation documented within the medical management system demonstrating the IPAs will collaborate with IEHP’s Pharmaceutical Services department to
assist with medication reconciliation and medication management, and ensure that the
medication list is included on the plan of care
Clinical Pharmacists: Complex/high-risk post-discharge
Pharmacy technicians: Non-complex post discharge</t>
  </si>
  <si>
    <t>Review of case notes to identify upon discharge notification, Member or Caregiver was contacted within three (3) business days post discharge. If needs were identified, they were addressed and captured in the documentation system. This includes closing the loop (lookback) to ensure all needs were met or a plan is in place to address.  
IPA is required to follow up with the Member at least thirty (30) days post-transition and upon Member's agreed cadence of contact.</t>
  </si>
  <si>
    <t>Dual Choice member with a discharge/care transition during the lookback period</t>
  </si>
  <si>
    <t xml:space="preserve">TOC ELEMENTS </t>
  </si>
  <si>
    <t>Inpatient Admission Date</t>
  </si>
  <si>
    <t xml:space="preserve">Admission Diagnosis/Reason for Admission </t>
  </si>
  <si>
    <t>Delegated IPA Transition of Care Review Tool</t>
  </si>
  <si>
    <t>Medicare D-SNP</t>
  </si>
  <si>
    <t>File Review: #16</t>
  </si>
  <si>
    <t>File Review: #17</t>
  </si>
  <si>
    <t xml:space="preserve">Review of case notes and assessment to ensure change of condition reassessment was completed post discharge. All needs identified in assessment are addressed and captured within documentation system.
Assess Member’s need for all environmental adaptations, equipment, and/or
technology (i.e., walker with seat, shower chair, or ramp for wheelchair) needed for
a successful care setting transition or any other adaptive equipment or technology
necessary for a successful transition back to their usual setting;
d. Discuss options available to the Member such as sub-acute, skilled nursing or acute
rehabilitation, after discharge from acute setting, when skilled level of care cannot
be provided in Member’s usual setting and assist with scheduling appointments or
needed educational activities; and
e. Notify the Members’ PCP to inform of the admission and discharge. 
Documentation of evidence that referrals were coordinated timely as appropriate for identified care needs. </t>
  </si>
  <si>
    <t>IEHP Provider Policy and Procedure Manual - MA_12A2</t>
  </si>
  <si>
    <t xml:space="preserve">Dual Choice member with an admission/care transition during the lookback period
</t>
  </si>
  <si>
    <t>&gt;90%</t>
  </si>
  <si>
    <t xml:space="preserve">13 Months </t>
  </si>
  <si>
    <t>Outreach Disposition</t>
  </si>
  <si>
    <t xml:space="preserve">Reassessment completed due to change in condition </t>
  </si>
  <si>
    <t xml:space="preserve">Review of clinical documentation that demonstrates IPA conducted reassessment when there is a change in the Member’s condition, a change in PCP, and per the Member’s request. </t>
  </si>
  <si>
    <t>IEHP Dual Choice Initial Enrollment Date</t>
  </si>
  <si>
    <t xml:space="preserve">Inpatient Discharge 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</si>
</sst>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scheme val="minor"/>
    </font>
    <font>
      <sz val="16"/>
      <color theme="1"/>
      <name val="Calibri"/>
      <family val="2"/>
      <scheme val="minor"/>
    </font>
    <font>
      <b/>
      <sz val="11"/>
      <name val="Calibri"/>
      <family val="2"/>
      <scheme val="minor"/>
    </font>
    <font>
      <b/>
      <sz val="11"/>
      <color theme="0"/>
      <name val="Calibri"/>
      <family val="2"/>
      <scheme val="minor"/>
    </font>
    <font>
      <sz val="11"/>
      <name val="Calibri"/>
      <family val="2"/>
      <scheme val="minor"/>
    </font>
    <font>
      <b/>
      <u/>
      <sz val="18"/>
      <name val="Calibri Light"/>
      <family val="1"/>
      <scheme val="major"/>
    </font>
    <font>
      <sz val="16"/>
      <name val="Calibri"/>
      <family val="2"/>
      <scheme val="minor"/>
    </font>
    <font>
      <b/>
      <sz val="16"/>
      <name val="Calibri Light"/>
      <family val="1"/>
      <scheme val="major"/>
    </font>
    <font>
      <sz val="10"/>
      <name val="Calibri Light"/>
      <family val="1"/>
      <scheme val="major"/>
    </font>
    <font>
      <b/>
      <sz val="12"/>
      <name val="Calibri Light"/>
      <family val="1"/>
      <scheme val="major"/>
    </font>
    <font>
      <sz val="14"/>
      <name val="Calibri"/>
      <family val="2"/>
      <scheme val="minor"/>
    </font>
    <font>
      <u/>
      <sz val="11"/>
      <name val="Calibri"/>
      <family val="2"/>
      <scheme val="minor"/>
    </font>
    <font>
      <b/>
      <sz val="14"/>
      <name val="Calibri"/>
      <family val="2"/>
    </font>
    <font>
      <sz val="14"/>
      <color theme="1"/>
      <name val="Calibri"/>
      <family val="2"/>
      <scheme val="minor"/>
    </font>
    <font>
      <sz val="11"/>
      <color theme="1"/>
      <name val="Calibri Light"/>
      <family val="2"/>
      <scheme val="major"/>
    </font>
    <font>
      <b/>
      <sz val="14"/>
      <name val="Calibri Light"/>
      <family val="2"/>
      <scheme val="major"/>
    </font>
    <font>
      <sz val="11"/>
      <name val="Calibri Light"/>
      <family val="2"/>
      <scheme val="major"/>
    </font>
    <font>
      <b/>
      <i/>
      <sz val="11"/>
      <color theme="1"/>
      <name val="Calibri Light"/>
      <family val="2"/>
      <scheme val="major"/>
    </font>
    <font>
      <i/>
      <sz val="16"/>
      <color theme="1"/>
      <name val="Calibri"/>
      <family val="2"/>
      <scheme val="minor"/>
    </font>
    <font>
      <sz val="24"/>
      <name val="Calibri"/>
      <family val="2"/>
      <scheme val="minor"/>
    </font>
    <font>
      <sz val="8"/>
      <name val="Calibri"/>
      <family val="2"/>
      <scheme val="minor"/>
    </font>
    <font>
      <sz val="14"/>
      <name val="Calibri"/>
      <family val="2"/>
    </font>
    <font>
      <sz val="11"/>
      <name val="Calibri"/>
      <family val="2"/>
    </font>
  </fonts>
  <fills count="7">
    <fill>
      <patternFill patternType="none"/>
    </fill>
    <fill>
      <patternFill patternType="gray125"/>
    </fill>
    <fill>
      <patternFill patternType="solid">
        <fgColor theme="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87">
    <xf numFmtId="0" fontId="0" fillId="0" borderId="0" xfId="0"/>
    <xf numFmtId="0" fontId="5" fillId="0" borderId="10" xfId="0" applyFont="1" applyBorder="1" applyAlignment="1">
      <alignment horizontal="center"/>
    </xf>
    <xf numFmtId="0" fontId="0" fillId="0" borderId="0" xfId="0" applyAlignment="1">
      <alignment horizontal="center" wrapText="1"/>
    </xf>
    <xf numFmtId="0" fontId="0" fillId="0" borderId="10" xfId="0" applyBorder="1" applyAlignment="1">
      <alignment horizontal="center" wrapText="1"/>
    </xf>
    <xf numFmtId="0" fontId="14" fillId="0" borderId="0" xfId="0" applyFont="1" applyAlignment="1">
      <alignment horizontal="center" wrapText="1"/>
    </xf>
    <xf numFmtId="0" fontId="13" fillId="6" borderId="10" xfId="0" applyFont="1" applyFill="1" applyBorder="1" applyAlignment="1">
      <alignment horizontal="center" wrapText="1"/>
    </xf>
    <xf numFmtId="0" fontId="5" fillId="0" borderId="10" xfId="0" applyFont="1" applyBorder="1" applyAlignment="1">
      <alignment horizontal="center" wrapText="1"/>
    </xf>
    <xf numFmtId="0" fontId="5" fillId="0" borderId="0" xfId="0" applyFont="1" applyProtection="1">
      <protection locked="0"/>
    </xf>
    <xf numFmtId="0" fontId="5" fillId="0" borderId="0" xfId="0" applyFont="1" applyAlignment="1" applyProtection="1">
      <alignment horizontal="center" vertical="center" wrapText="1"/>
      <protection locked="0"/>
    </xf>
    <xf numFmtId="0" fontId="0" fillId="0" borderId="0" xfId="0" applyProtection="1">
      <protection locked="0"/>
    </xf>
    <xf numFmtId="0" fontId="9" fillId="0" borderId="0" xfId="0" applyFont="1" applyAlignment="1" applyProtection="1">
      <alignment horizontal="center" vertical="center" wrapText="1"/>
      <protection locked="0"/>
    </xf>
    <xf numFmtId="0" fontId="10" fillId="0" borderId="18" xfId="0" applyFont="1" applyBorder="1" applyAlignment="1" applyProtection="1">
      <alignment horizontal="center" vertical="center" wrapText="1"/>
      <protection locked="0"/>
    </xf>
    <xf numFmtId="0" fontId="5" fillId="3" borderId="10" xfId="0" applyFont="1" applyFill="1" applyBorder="1" applyAlignment="1" applyProtection="1">
      <alignment horizontal="center" vertical="center" wrapText="1"/>
      <protection locked="0"/>
    </xf>
    <xf numFmtId="14" fontId="0" fillId="0" borderId="0" xfId="0" applyNumberFormat="1" applyProtection="1">
      <protection locked="0"/>
    </xf>
    <xf numFmtId="14" fontId="5" fillId="3" borderId="10" xfId="0" applyNumberFormat="1" applyFont="1" applyFill="1" applyBorder="1" applyAlignment="1" applyProtection="1">
      <alignment horizontal="center" vertical="center" wrapText="1"/>
      <protection locked="0"/>
    </xf>
    <xf numFmtId="0" fontId="5" fillId="5" borderId="10" xfId="0" applyFont="1" applyFill="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5" fillId="0" borderId="10" xfId="0" applyFont="1" applyBorder="1" applyAlignment="1">
      <alignment horizontal="right" wrapText="1"/>
    </xf>
    <xf numFmtId="0" fontId="0" fillId="3" borderId="10" xfId="0" applyFill="1" applyBorder="1" applyAlignment="1" applyProtection="1">
      <alignment horizontal="center" vertical="center" wrapText="1"/>
      <protection locked="0"/>
    </xf>
    <xf numFmtId="9" fontId="0" fillId="3" borderId="10" xfId="0" applyNumberFormat="1" applyFill="1" applyBorder="1" applyAlignment="1" applyProtection="1">
      <alignment horizontal="center" vertical="center" wrapText="1"/>
      <protection locked="0"/>
    </xf>
    <xf numFmtId="9" fontId="0" fillId="3" borderId="10" xfId="1" applyFont="1" applyFill="1" applyBorder="1" applyAlignment="1" applyProtection="1">
      <alignment horizontal="center" vertical="center" wrapText="1"/>
      <protection locked="0"/>
    </xf>
    <xf numFmtId="0" fontId="15" fillId="0" borderId="0" xfId="0" applyFont="1" applyAlignment="1">
      <alignment wrapText="1"/>
    </xf>
    <xf numFmtId="0" fontId="17" fillId="0" borderId="0" xfId="0" applyFont="1" applyAlignment="1">
      <alignment wrapText="1"/>
    </xf>
    <xf numFmtId="0" fontId="18" fillId="0" borderId="10" xfId="0" applyFont="1" applyBorder="1" applyAlignment="1">
      <alignment horizontal="center" vertical="center" wrapText="1"/>
    </xf>
    <xf numFmtId="14" fontId="15" fillId="0" borderId="10" xfId="0" applyNumberFormat="1" applyFont="1" applyBorder="1" applyAlignment="1">
      <alignment horizontal="right" wrapText="1"/>
    </xf>
    <xf numFmtId="0" fontId="15" fillId="0" borderId="0" xfId="0" applyFont="1" applyAlignment="1">
      <alignment horizontal="right" wrapText="1"/>
    </xf>
    <xf numFmtId="16" fontId="5" fillId="0" borderId="0" xfId="0" applyNumberFormat="1" applyFont="1" applyProtection="1">
      <protection locked="0"/>
    </xf>
    <xf numFmtId="0" fontId="3" fillId="3" borderId="10" xfId="0" applyFont="1" applyFill="1" applyBorder="1" applyAlignment="1" applyProtection="1">
      <alignment horizontal="center" vertical="center" wrapText="1"/>
      <protection locked="0"/>
    </xf>
    <xf numFmtId="0" fontId="5" fillId="0" borderId="10" xfId="0" applyFont="1" applyBorder="1" applyAlignment="1" applyProtection="1">
      <alignment horizontal="right" wrapText="1"/>
      <protection locked="0"/>
    </xf>
    <xf numFmtId="0" fontId="19" fillId="4" borderId="10" xfId="0" applyFont="1" applyFill="1" applyBorder="1" applyAlignment="1" applyProtection="1">
      <alignment horizontal="center" vertical="center" wrapText="1"/>
      <protection locked="0"/>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7" xfId="0" applyFont="1" applyBorder="1" applyAlignment="1">
      <alignment horizontal="center" vertical="center" wrapText="1"/>
    </xf>
    <xf numFmtId="0" fontId="11" fillId="0" borderId="12" xfId="0" applyFont="1" applyBorder="1" applyAlignment="1">
      <alignment horizontal="center" vertical="center" wrapText="1"/>
    </xf>
    <xf numFmtId="0" fontId="5" fillId="0" borderId="0" xfId="0" applyFont="1"/>
    <xf numFmtId="0" fontId="3" fillId="5" borderId="11" xfId="0" applyFont="1" applyFill="1" applyBorder="1" applyAlignment="1">
      <alignment horizontal="center" vertical="center" wrapText="1"/>
    </xf>
    <xf numFmtId="0" fontId="4" fillId="2" borderId="0" xfId="0" applyFont="1" applyFill="1" applyAlignment="1">
      <alignment horizontal="center" vertical="center" wrapText="1"/>
    </xf>
    <xf numFmtId="0" fontId="3" fillId="3" borderId="10" xfId="0" applyFont="1" applyFill="1" applyBorder="1" applyAlignment="1">
      <alignment horizontal="center" vertical="center" wrapText="1"/>
    </xf>
    <xf numFmtId="0" fontId="5" fillId="0" borderId="10" xfId="0" applyFont="1" applyBorder="1" applyAlignment="1">
      <alignment horizontal="right" wrapText="1"/>
    </xf>
    <xf numFmtId="0" fontId="2" fillId="4" borderId="10"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0" fillId="0" borderId="10" xfId="0" applyBorder="1"/>
    <xf numFmtId="0" fontId="3" fillId="5" borderId="11" xfId="0" applyFont="1" applyFill="1" applyBorder="1" applyAlignment="1" applyProtection="1">
      <alignment horizontal="center" vertical="center" wrapText="1"/>
      <protection locked="0"/>
    </xf>
    <xf numFmtId="1" fontId="3" fillId="3" borderId="10" xfId="0" applyNumberFormat="1" applyFont="1" applyFill="1" applyBorder="1" applyAlignment="1">
      <alignment horizontal="center" vertical="center" wrapText="1"/>
    </xf>
    <xf numFmtId="1" fontId="3" fillId="3" borderId="10" xfId="0" applyNumberFormat="1" applyFont="1" applyFill="1" applyBorder="1" applyAlignment="1" applyProtection="1">
      <alignment horizontal="center" vertical="center" wrapText="1"/>
      <protection locked="0"/>
    </xf>
    <xf numFmtId="1" fontId="5" fillId="3" borderId="10" xfId="0" applyNumberFormat="1" applyFont="1" applyFill="1" applyBorder="1" applyAlignment="1" applyProtection="1">
      <alignment horizontal="center" vertical="center" wrapText="1"/>
      <protection locked="0"/>
    </xf>
    <xf numFmtId="1" fontId="0" fillId="0" borderId="0" xfId="0" applyNumberFormat="1" applyProtection="1">
      <protection locked="0"/>
    </xf>
    <xf numFmtId="0" fontId="5" fillId="3" borderId="10" xfId="0" applyFont="1" applyFill="1" applyBorder="1" applyAlignment="1">
      <alignment horizontal="center" vertical="center"/>
    </xf>
    <xf numFmtId="1" fontId="5" fillId="3" borderId="10" xfId="0" applyNumberFormat="1" applyFont="1" applyFill="1" applyBorder="1" applyAlignment="1">
      <alignment horizontal="center" vertical="center" wrapText="1"/>
    </xf>
    <xf numFmtId="1" fontId="5" fillId="3" borderId="0" xfId="0" applyNumberFormat="1" applyFont="1" applyFill="1" applyAlignment="1">
      <alignment horizontal="center" vertical="center"/>
    </xf>
    <xf numFmtId="1" fontId="5" fillId="3" borderId="10" xfId="0" applyNumberFormat="1" applyFont="1" applyFill="1" applyBorder="1" applyAlignment="1">
      <alignment horizontal="center" vertical="center"/>
    </xf>
    <xf numFmtId="0" fontId="5" fillId="3" borderId="10" xfId="0" applyFont="1" applyFill="1" applyBorder="1" applyAlignment="1" applyProtection="1">
      <alignment horizontal="center" vertical="center"/>
      <protection locked="0"/>
    </xf>
    <xf numFmtId="1" fontId="5" fillId="3" borderId="10" xfId="0" applyNumberFormat="1" applyFont="1" applyFill="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0" xfId="0" applyAlignment="1" applyProtection="1">
      <alignment horizontal="center" vertical="center"/>
      <protection locked="0"/>
    </xf>
    <xf numFmtId="0" fontId="5" fillId="0" borderId="0" xfId="0" applyFont="1" applyAlignment="1">
      <alignment horizontal="center" wrapText="1"/>
    </xf>
    <xf numFmtId="0" fontId="10" fillId="0" borderId="10" xfId="0" applyFont="1" applyBorder="1" applyAlignment="1" applyProtection="1">
      <alignment horizontal="center" vertical="center" wrapText="1"/>
      <protection locked="0"/>
    </xf>
    <xf numFmtId="0" fontId="10" fillId="0" borderId="16"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14" fontId="5" fillId="0" borderId="10" xfId="0" applyNumberFormat="1" applyFont="1" applyBorder="1" applyAlignment="1" applyProtection="1">
      <alignment horizontal="center" vertical="center" wrapText="1"/>
      <protection locked="0"/>
    </xf>
    <xf numFmtId="0" fontId="5" fillId="0" borderId="10" xfId="0" applyFont="1" applyBorder="1" applyAlignment="1">
      <alignment horizontal="right" vertical="center" wrapText="1"/>
    </xf>
    <xf numFmtId="0" fontId="13" fillId="0" borderId="10" xfId="0" applyFont="1" applyBorder="1" applyAlignment="1">
      <alignment horizontal="center" wrapText="1"/>
    </xf>
    <xf numFmtId="0" fontId="22" fillId="0" borderId="10" xfId="0" applyFont="1" applyBorder="1" applyAlignment="1">
      <alignment horizontal="center" wrapText="1"/>
    </xf>
    <xf numFmtId="0" fontId="23" fillId="0" borderId="10" xfId="0" applyFont="1" applyBorder="1" applyAlignment="1">
      <alignment horizontal="center" wrapText="1"/>
    </xf>
    <xf numFmtId="0" fontId="23" fillId="0" borderId="10" xfId="0" applyFont="1" applyBorder="1" applyAlignment="1">
      <alignment horizontal="center" vertical="center" wrapText="1"/>
    </xf>
    <xf numFmtId="0" fontId="16" fillId="0" borderId="20" xfId="0" applyFont="1" applyBorder="1" applyAlignment="1">
      <alignment horizontal="center" wrapText="1"/>
    </xf>
    <xf numFmtId="9" fontId="7" fillId="0" borderId="10" xfId="1" applyFont="1" applyFill="1" applyBorder="1" applyAlignment="1" applyProtection="1">
      <alignment horizontal="center" vertical="center" wrapText="1"/>
    </xf>
    <xf numFmtId="9" fontId="5" fillId="0" borderId="10" xfId="1" applyFont="1" applyFill="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10" fillId="0" borderId="15"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16" xfId="0" applyFont="1" applyBorder="1" applyAlignment="1" applyProtection="1">
      <alignment horizontal="center" vertical="center" wrapText="1"/>
      <protection locked="0"/>
    </xf>
    <xf numFmtId="9" fontId="7" fillId="0" borderId="19" xfId="1" applyFont="1" applyFill="1" applyBorder="1" applyAlignment="1" applyProtection="1">
      <alignment horizontal="center" vertical="center" wrapText="1"/>
    </xf>
    <xf numFmtId="9" fontId="7" fillId="0" borderId="13" xfId="1" applyFont="1" applyFill="1" applyBorder="1" applyAlignment="1" applyProtection="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9" fontId="5" fillId="0" borderId="21" xfId="1" applyFont="1" applyFill="1" applyBorder="1" applyAlignment="1" applyProtection="1">
      <alignment horizontal="center" vertical="center" wrapText="1"/>
      <protection locked="0"/>
    </xf>
    <xf numFmtId="0" fontId="20" fillId="4" borderId="22" xfId="0" applyFont="1" applyFill="1" applyBorder="1" applyAlignment="1">
      <alignment horizontal="center" wrapText="1"/>
    </xf>
    <xf numFmtId="0" fontId="20" fillId="4" borderId="24" xfId="0" applyFont="1" applyFill="1" applyBorder="1" applyAlignment="1">
      <alignment horizontal="center" wrapText="1"/>
    </xf>
    <xf numFmtId="0" fontId="20" fillId="4" borderId="23" xfId="0" applyFont="1" applyFill="1" applyBorder="1" applyAlignment="1">
      <alignment horizontal="center" wrapText="1"/>
    </xf>
  </cellXfs>
  <cellStyles count="2">
    <cellStyle name="Normal" xfId="0" builtinId="0"/>
    <cellStyle name="Percent" xfId="1" builtinId="5"/>
  </cellStyles>
  <dxfs count="4">
    <dxf>
      <font>
        <b val="0"/>
        <i/>
      </font>
      <fill>
        <patternFill>
          <bgColor theme="9" tint="0.39994506668294322"/>
        </patternFill>
      </fill>
    </dxf>
    <dxf>
      <fill>
        <patternFill>
          <bgColor rgb="FFFF5050"/>
        </patternFill>
      </fill>
    </dxf>
    <dxf>
      <font>
        <color auto="1"/>
      </font>
      <fill>
        <patternFill>
          <bgColor theme="9" tint="0.39994506668294322"/>
        </patternFill>
      </fill>
    </dxf>
    <dxf>
      <fill>
        <patternFill>
          <bgColor rgb="FFFF0000"/>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142875</xdr:rowOff>
    </xdr:from>
    <xdr:to>
      <xdr:col>0</xdr:col>
      <xdr:colOff>1692565</xdr:colOff>
      <xdr:row>3</xdr:row>
      <xdr:rowOff>133350</xdr:rowOff>
    </xdr:to>
    <xdr:pic>
      <xdr:nvPicPr>
        <xdr:cNvPr id="2" name="Picture 1" descr="\\Iehpcorp\vol1\SHARED\iehpform.new\iehphart.bmp">
          <a:extLst>
            <a:ext uri="{FF2B5EF4-FFF2-40B4-BE49-F238E27FC236}">
              <a16:creationId xmlns:a16="http://schemas.microsoft.com/office/drawing/2014/main" id="{5497665A-7563-4EEE-8EEC-552EA95C80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142875"/>
          <a:ext cx="159731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3444875</xdr:colOff>
      <xdr:row>7</xdr:row>
      <xdr:rowOff>306952</xdr:rowOff>
    </xdr:to>
    <xdr:pic>
      <xdr:nvPicPr>
        <xdr:cNvPr id="5" name="Picture 4">
          <a:extLst>
            <a:ext uri="{FF2B5EF4-FFF2-40B4-BE49-F238E27FC236}">
              <a16:creationId xmlns:a16="http://schemas.microsoft.com/office/drawing/2014/main" id="{4DD99D86-816B-4417-A424-0C3BB004BDB3}"/>
            </a:ext>
          </a:extLst>
        </xdr:cNvPr>
        <xdr:cNvPicPr>
          <a:picLocks noChangeAspect="1"/>
        </xdr:cNvPicPr>
      </xdr:nvPicPr>
      <xdr:blipFill>
        <a:blip xmlns:r="http://schemas.openxmlformats.org/officeDocument/2006/relationships" r:embed="rId1"/>
        <a:stretch>
          <a:fillRect/>
        </a:stretch>
      </xdr:blipFill>
      <xdr:spPr>
        <a:xfrm>
          <a:off x="0" y="206375"/>
          <a:ext cx="3444875" cy="2005577"/>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4EF7B-C236-49F2-88E7-8BBC94475F12}">
  <dimension ref="A5:N25"/>
  <sheetViews>
    <sheetView showGridLines="0" workbookViewId="0">
      <selection activeCell="E11" sqref="E11"/>
    </sheetView>
  </sheetViews>
  <sheetFormatPr defaultColWidth="9.140625" defaultRowHeight="15" x14ac:dyDescent="0.25"/>
  <cols>
    <col min="1" max="1" width="27.28515625" style="22" customWidth="1"/>
    <col min="2" max="2" width="25.28515625" style="22" bestFit="1" customWidth="1"/>
    <col min="3" max="3" width="24.140625" style="22" bestFit="1" customWidth="1"/>
    <col min="4" max="4" width="42.85546875" style="22" customWidth="1"/>
    <col min="5" max="5" width="19.42578125" style="22" customWidth="1"/>
    <col min="6" max="16384" width="9.140625" style="22"/>
  </cols>
  <sheetData>
    <row r="5" spans="1:14" ht="30" x14ac:dyDescent="0.25">
      <c r="A5" s="22" t="s">
        <v>41</v>
      </c>
    </row>
    <row r="6" spans="1:14" ht="18.75" x14ac:dyDescent="0.3">
      <c r="A6" s="68" t="s">
        <v>44</v>
      </c>
      <c r="B6" s="68"/>
      <c r="C6" s="68"/>
      <c r="D6" s="68"/>
      <c r="E6" s="23"/>
      <c r="F6" s="23"/>
      <c r="G6" s="23"/>
      <c r="H6" s="23"/>
      <c r="I6" s="23"/>
      <c r="J6" s="23"/>
      <c r="K6" s="23"/>
      <c r="L6" s="23"/>
      <c r="M6" s="23"/>
      <c r="N6" s="23"/>
    </row>
    <row r="7" spans="1:14" x14ac:dyDescent="0.25">
      <c r="A7" s="24" t="s">
        <v>42</v>
      </c>
      <c r="B7" s="24" t="s">
        <v>43</v>
      </c>
      <c r="C7" s="24" t="s">
        <v>49</v>
      </c>
      <c r="D7" s="24" t="s">
        <v>47</v>
      </c>
      <c r="E7" s="24" t="s">
        <v>50</v>
      </c>
    </row>
    <row r="8" spans="1:14" x14ac:dyDescent="0.25">
      <c r="A8" s="25">
        <v>43888</v>
      </c>
      <c r="B8" s="18" t="s">
        <v>45</v>
      </c>
      <c r="C8" s="18" t="s">
        <v>46</v>
      </c>
      <c r="D8" s="18" t="s">
        <v>48</v>
      </c>
      <c r="E8" s="18" t="s">
        <v>51</v>
      </c>
    </row>
    <row r="9" spans="1:14" x14ac:dyDescent="0.25">
      <c r="A9" s="25">
        <v>43902</v>
      </c>
      <c r="B9" s="18" t="s">
        <v>45</v>
      </c>
      <c r="C9" s="18" t="s">
        <v>52</v>
      </c>
      <c r="D9" s="18" t="s">
        <v>53</v>
      </c>
      <c r="E9" s="18" t="s">
        <v>54</v>
      </c>
    </row>
    <row r="10" spans="1:14" ht="30" x14ac:dyDescent="0.25">
      <c r="A10" s="25">
        <v>43927</v>
      </c>
      <c r="B10" s="18" t="s">
        <v>57</v>
      </c>
      <c r="C10" s="18"/>
      <c r="D10" s="18"/>
      <c r="E10" s="18" t="s">
        <v>54</v>
      </c>
    </row>
    <row r="11" spans="1:14" ht="30" x14ac:dyDescent="0.25">
      <c r="A11" s="25">
        <v>43937</v>
      </c>
      <c r="B11" s="18" t="s">
        <v>65</v>
      </c>
      <c r="C11" s="18"/>
      <c r="D11" s="18"/>
      <c r="E11" s="18" t="s">
        <v>54</v>
      </c>
    </row>
    <row r="12" spans="1:14" x14ac:dyDescent="0.25">
      <c r="A12" s="18"/>
      <c r="B12" s="18"/>
      <c r="C12" s="18"/>
      <c r="D12" s="18"/>
      <c r="E12" s="18"/>
    </row>
    <row r="13" spans="1:14" x14ac:dyDescent="0.25">
      <c r="A13" s="18"/>
      <c r="B13" s="18"/>
      <c r="C13" s="18"/>
      <c r="D13" s="18"/>
      <c r="E13" s="18"/>
    </row>
    <row r="14" spans="1:14" x14ac:dyDescent="0.25">
      <c r="A14" s="18"/>
      <c r="B14" s="18"/>
      <c r="C14" s="18"/>
      <c r="D14" s="18"/>
      <c r="E14" s="18"/>
    </row>
    <row r="15" spans="1:14" x14ac:dyDescent="0.25">
      <c r="A15" s="18"/>
      <c r="B15" s="18"/>
      <c r="C15" s="18"/>
      <c r="D15" s="18"/>
      <c r="E15" s="18"/>
    </row>
    <row r="16" spans="1:14" x14ac:dyDescent="0.25">
      <c r="A16" s="18"/>
      <c r="B16" s="18"/>
      <c r="C16" s="18"/>
      <c r="D16" s="18"/>
      <c r="E16" s="18"/>
    </row>
    <row r="17" spans="1:5" x14ac:dyDescent="0.25">
      <c r="A17" s="18"/>
      <c r="B17" s="18"/>
      <c r="C17" s="18"/>
      <c r="D17" s="18"/>
      <c r="E17" s="18"/>
    </row>
    <row r="18" spans="1:5" x14ac:dyDescent="0.25">
      <c r="A18" s="18"/>
      <c r="B18" s="18"/>
      <c r="C18" s="18"/>
      <c r="D18" s="18"/>
      <c r="E18" s="18"/>
    </row>
    <row r="19" spans="1:5" x14ac:dyDescent="0.25">
      <c r="A19" s="18"/>
      <c r="B19" s="18"/>
      <c r="C19" s="18"/>
      <c r="D19" s="18"/>
      <c r="E19" s="18"/>
    </row>
    <row r="20" spans="1:5" x14ac:dyDescent="0.25">
      <c r="A20" s="18"/>
      <c r="B20" s="18"/>
      <c r="C20" s="18"/>
      <c r="D20" s="18"/>
      <c r="E20" s="18"/>
    </row>
    <row r="21" spans="1:5" x14ac:dyDescent="0.25">
      <c r="A21" s="18"/>
      <c r="B21" s="18"/>
      <c r="C21" s="18"/>
      <c r="D21" s="18"/>
      <c r="E21" s="18"/>
    </row>
    <row r="22" spans="1:5" x14ac:dyDescent="0.25">
      <c r="A22" s="18"/>
      <c r="B22" s="18"/>
      <c r="C22" s="18"/>
      <c r="D22" s="18"/>
      <c r="E22" s="18"/>
    </row>
    <row r="23" spans="1:5" x14ac:dyDescent="0.25">
      <c r="A23" s="18"/>
      <c r="B23" s="18"/>
      <c r="C23" s="18"/>
      <c r="D23" s="18"/>
      <c r="E23" s="18"/>
    </row>
    <row r="24" spans="1:5" x14ac:dyDescent="0.25">
      <c r="A24" s="18"/>
      <c r="B24" s="18"/>
      <c r="C24" s="18"/>
      <c r="D24" s="18"/>
      <c r="E24" s="18"/>
    </row>
    <row r="25" spans="1:5" x14ac:dyDescent="0.25">
      <c r="A25" s="26"/>
      <c r="B25" s="26"/>
      <c r="C25" s="26"/>
      <c r="D25" s="26"/>
      <c r="E25" s="26"/>
    </row>
  </sheetData>
  <mergeCells count="1">
    <mergeCell ref="A6:D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CDED6-DB59-4F5E-A4F7-D30F30A17928}">
  <sheetPr>
    <tabColor theme="4" tint="0.39997558519241921"/>
    <pageSetUpPr fitToPage="1"/>
  </sheetPr>
  <dimension ref="A1:AM55"/>
  <sheetViews>
    <sheetView showGridLines="0" tabSelected="1" topLeftCell="B3" zoomScale="80" zoomScaleNormal="80" workbookViewId="0">
      <pane xSplit="2" topLeftCell="D1" activePane="topRight" state="frozen"/>
      <selection activeCell="B1" sqref="B1"/>
      <selection pane="topRight" activeCell="B18" sqref="B18"/>
    </sheetView>
  </sheetViews>
  <sheetFormatPr defaultColWidth="9.140625" defaultRowHeight="15" x14ac:dyDescent="0.25"/>
  <cols>
    <col min="1" max="1" width="4" style="9" hidden="1" customWidth="1"/>
    <col min="2" max="2" width="52.42578125" style="9" customWidth="1"/>
    <col min="3" max="3" width="38.7109375" style="9" hidden="1" customWidth="1"/>
    <col min="4" max="4" width="27.140625" style="17" bestFit="1" customWidth="1"/>
    <col min="5" max="23" width="26" style="17" customWidth="1"/>
    <col min="24" max="31" width="26" style="9" customWidth="1"/>
    <col min="32" max="32" width="30.7109375" style="9" customWidth="1"/>
    <col min="33" max="33" width="26" style="9" customWidth="1"/>
    <col min="34" max="34" width="30.42578125" style="9" customWidth="1"/>
    <col min="35" max="35" width="31.140625" style="9" customWidth="1"/>
    <col min="36" max="36" width="32.7109375" style="9" customWidth="1"/>
    <col min="37" max="37" width="33.42578125" style="9" customWidth="1"/>
    <col min="38" max="39" width="35" style="9" customWidth="1"/>
    <col min="40" max="16384" width="9.140625" style="9"/>
  </cols>
  <sheetData>
    <row r="1" spans="2:39" ht="15.75" thickBot="1" x14ac:dyDescent="0.3">
      <c r="B1" s="7"/>
      <c r="C1" s="7"/>
      <c r="D1" s="8"/>
      <c r="E1" s="8"/>
      <c r="F1" s="8"/>
      <c r="G1" s="8"/>
      <c r="H1" s="8"/>
      <c r="I1" s="8"/>
      <c r="J1" s="8"/>
      <c r="K1" s="8"/>
      <c r="L1" s="8"/>
      <c r="M1" s="8"/>
      <c r="N1" s="8"/>
      <c r="O1" s="8"/>
      <c r="P1" s="8"/>
      <c r="Q1" s="8"/>
      <c r="R1" s="8"/>
      <c r="S1" s="8"/>
      <c r="T1" s="8"/>
      <c r="U1" s="8"/>
      <c r="V1" s="8"/>
      <c r="W1" s="8"/>
    </row>
    <row r="2" spans="2:39" ht="24" customHeight="1" thickBot="1" x14ac:dyDescent="0.3">
      <c r="B2" s="7"/>
      <c r="C2" s="7"/>
      <c r="D2" s="7"/>
      <c r="E2" s="77" t="s">
        <v>101</v>
      </c>
      <c r="F2" s="78"/>
      <c r="G2" s="78"/>
      <c r="H2" s="79"/>
      <c r="I2" s="8"/>
      <c r="J2" s="36" t="s">
        <v>10</v>
      </c>
      <c r="K2" s="75" t="str">
        <f>IFERROR(COUNTIF(D21:AJ27,"Yes")/(COUNTIF(D21:AJ27,"Yes")+COUNTIF(D21:AJ27,"No")),"No Applicable Files Reviewed")</f>
        <v>No Applicable Files Reviewed</v>
      </c>
      <c r="L2" s="76"/>
      <c r="M2" s="8"/>
      <c r="N2" s="8"/>
      <c r="O2" s="8"/>
      <c r="P2" s="8"/>
      <c r="Q2" s="8"/>
      <c r="R2" s="8"/>
      <c r="S2" s="8"/>
      <c r="T2" s="8"/>
      <c r="U2" s="8"/>
      <c r="V2" s="8"/>
      <c r="W2" s="8"/>
      <c r="X2" s="8"/>
    </row>
    <row r="3" spans="2:39" ht="21.75" customHeight="1" thickBot="1" x14ac:dyDescent="0.3">
      <c r="B3" s="7"/>
      <c r="C3" s="7"/>
      <c r="D3" s="7"/>
      <c r="E3" s="80" t="s">
        <v>102</v>
      </c>
      <c r="F3" s="81"/>
      <c r="G3" s="81"/>
      <c r="H3" s="82"/>
      <c r="I3" s="8"/>
      <c r="J3" s="8"/>
      <c r="K3" s="8"/>
      <c r="L3" s="8"/>
      <c r="M3" s="8"/>
      <c r="N3" s="8"/>
      <c r="O3" s="8"/>
      <c r="P3" s="8"/>
      <c r="Q3" s="8"/>
      <c r="R3" s="8"/>
      <c r="S3" s="8"/>
      <c r="T3" s="8"/>
      <c r="U3" s="8"/>
      <c r="V3" s="8"/>
      <c r="W3" s="8"/>
      <c r="X3" s="8"/>
    </row>
    <row r="4" spans="2:39" ht="15.75" thickBot="1" x14ac:dyDescent="0.3">
      <c r="B4" s="7"/>
      <c r="C4" s="7"/>
      <c r="D4" s="10"/>
      <c r="E4" s="10"/>
      <c r="F4" s="10"/>
      <c r="G4" s="10"/>
      <c r="H4" s="8"/>
      <c r="I4" s="8"/>
      <c r="J4" s="8"/>
      <c r="K4" s="8"/>
      <c r="L4" s="8"/>
      <c r="M4" s="8"/>
      <c r="N4" s="8"/>
      <c r="O4" s="8"/>
      <c r="P4" s="8"/>
      <c r="Q4" s="8"/>
      <c r="R4" s="8"/>
      <c r="S4" s="8"/>
      <c r="T4" s="8"/>
      <c r="U4" s="8"/>
      <c r="V4" s="8"/>
      <c r="W4" s="8"/>
    </row>
    <row r="5" spans="2:39" ht="23.25" customHeight="1" x14ac:dyDescent="0.25">
      <c r="B5" s="7"/>
      <c r="C5" s="27"/>
      <c r="D5" s="27"/>
      <c r="E5" s="31" t="s">
        <v>0</v>
      </c>
      <c r="F5" s="71"/>
      <c r="G5" s="71"/>
      <c r="H5" s="72"/>
      <c r="I5" s="8"/>
      <c r="J5" s="8"/>
      <c r="K5" s="8"/>
      <c r="L5" s="8"/>
      <c r="M5" s="8"/>
      <c r="N5" s="8"/>
      <c r="O5" s="8"/>
      <c r="P5" s="8"/>
      <c r="Q5" s="8"/>
      <c r="R5" s="8"/>
      <c r="S5" s="8"/>
      <c r="T5" s="8"/>
      <c r="U5" s="8"/>
      <c r="V5" s="8"/>
      <c r="W5" s="8"/>
      <c r="X5" s="8"/>
    </row>
    <row r="6" spans="2:39" ht="24.75" customHeight="1" x14ac:dyDescent="0.25">
      <c r="B6" s="7"/>
      <c r="C6" s="27"/>
      <c r="D6" s="27"/>
      <c r="E6" s="32" t="s">
        <v>2</v>
      </c>
      <c r="F6" s="73"/>
      <c r="G6" s="73"/>
      <c r="H6" s="74"/>
      <c r="I6" s="8"/>
      <c r="J6" s="8"/>
      <c r="K6" s="8"/>
      <c r="L6" s="8"/>
      <c r="M6" s="8"/>
      <c r="N6" s="8"/>
      <c r="O6" s="8"/>
      <c r="P6" s="8"/>
      <c r="Q6" s="8"/>
      <c r="R6" s="8"/>
      <c r="S6" s="8"/>
      <c r="T6" s="8"/>
      <c r="U6" s="8"/>
      <c r="V6" s="8"/>
      <c r="W6" s="8"/>
      <c r="X6" s="8"/>
    </row>
    <row r="7" spans="2:39" ht="23.25" customHeight="1" x14ac:dyDescent="0.25">
      <c r="B7" s="7"/>
      <c r="C7" s="7"/>
      <c r="D7" s="7"/>
      <c r="E7" s="32" t="s">
        <v>11</v>
      </c>
      <c r="F7" s="59"/>
      <c r="G7" s="33" t="s">
        <v>1</v>
      </c>
      <c r="H7" s="60"/>
      <c r="I7" s="8"/>
      <c r="J7" s="8"/>
      <c r="K7" s="8"/>
      <c r="L7" s="8"/>
      <c r="M7" s="8"/>
      <c r="N7" s="8"/>
      <c r="O7" s="8"/>
      <c r="P7" s="8"/>
      <c r="Q7" s="8"/>
      <c r="R7" s="8"/>
      <c r="S7" s="8"/>
      <c r="T7" s="8"/>
      <c r="U7" s="8"/>
      <c r="V7" s="8"/>
      <c r="W7" s="8"/>
      <c r="X7" s="8"/>
    </row>
    <row r="8" spans="2:39" ht="25.5" customHeight="1" thickBot="1" x14ac:dyDescent="0.3">
      <c r="B8" s="7"/>
      <c r="C8" s="7"/>
      <c r="D8" s="7"/>
      <c r="E8" s="34" t="s">
        <v>12</v>
      </c>
      <c r="F8" s="61"/>
      <c r="G8" s="35" t="s">
        <v>13</v>
      </c>
      <c r="H8" s="11"/>
      <c r="I8" s="8"/>
      <c r="J8" s="8"/>
      <c r="K8" s="8"/>
      <c r="L8" s="8"/>
      <c r="M8" s="8"/>
      <c r="N8" s="8"/>
      <c r="O8" s="8"/>
      <c r="P8" s="8"/>
      <c r="Q8" s="8"/>
      <c r="R8" s="8"/>
      <c r="S8" s="8"/>
      <c r="T8" s="8"/>
      <c r="U8" s="8"/>
      <c r="V8" s="8"/>
      <c r="W8" s="8"/>
      <c r="X8" s="8"/>
    </row>
    <row r="9" spans="2:39" x14ac:dyDescent="0.25">
      <c r="B9" s="7"/>
      <c r="C9" s="7"/>
      <c r="D9" s="8"/>
      <c r="E9" s="8"/>
      <c r="F9" s="8"/>
      <c r="G9" s="8"/>
      <c r="H9" s="8"/>
      <c r="I9" s="8"/>
      <c r="J9" s="8"/>
      <c r="K9" s="8"/>
      <c r="L9" s="8"/>
      <c r="M9" s="8"/>
      <c r="N9" s="8"/>
      <c r="O9" s="8"/>
      <c r="P9" s="8"/>
      <c r="Q9" s="8"/>
      <c r="R9" s="8"/>
      <c r="S9" s="8"/>
      <c r="T9" s="8"/>
      <c r="U9" s="8"/>
      <c r="V9" s="8"/>
      <c r="W9" s="8"/>
    </row>
    <row r="10" spans="2:39" ht="15.75" thickBot="1" x14ac:dyDescent="0.3">
      <c r="B10" s="7"/>
      <c r="C10" s="7"/>
      <c r="D10" s="8"/>
      <c r="E10" s="8"/>
      <c r="F10" s="8"/>
      <c r="G10" s="8"/>
      <c r="H10" s="8"/>
      <c r="I10" s="8"/>
      <c r="J10" s="8"/>
      <c r="K10" s="8"/>
      <c r="L10" s="8"/>
      <c r="M10" s="8"/>
      <c r="N10" s="8"/>
      <c r="O10" s="8"/>
      <c r="P10" s="8"/>
      <c r="Q10" s="8"/>
      <c r="R10" s="8"/>
      <c r="S10" s="8"/>
      <c r="T10" s="8"/>
      <c r="U10" s="8"/>
      <c r="V10" s="8"/>
      <c r="W10" s="8"/>
    </row>
    <row r="11" spans="2:39" customFormat="1" ht="15.75" thickBot="1" x14ac:dyDescent="0.3">
      <c r="B11" s="37"/>
      <c r="C11" s="38" t="s">
        <v>68</v>
      </c>
      <c r="D11" s="39" t="s">
        <v>3</v>
      </c>
      <c r="E11" s="38" t="s">
        <v>9</v>
      </c>
      <c r="F11" s="39" t="s">
        <v>4</v>
      </c>
      <c r="G11" s="38" t="s">
        <v>9</v>
      </c>
      <c r="H11" s="39" t="s">
        <v>5</v>
      </c>
      <c r="I11" s="45" t="s">
        <v>9</v>
      </c>
      <c r="J11" s="39" t="s">
        <v>6</v>
      </c>
      <c r="K11" s="38" t="s">
        <v>9</v>
      </c>
      <c r="L11" s="39" t="s">
        <v>7</v>
      </c>
      <c r="M11" s="38" t="s">
        <v>9</v>
      </c>
      <c r="N11" s="39" t="s">
        <v>30</v>
      </c>
      <c r="O11" s="38" t="s">
        <v>9</v>
      </c>
      <c r="P11" s="39" t="s">
        <v>31</v>
      </c>
      <c r="Q11" s="38" t="s">
        <v>9</v>
      </c>
      <c r="R11" s="39" t="s">
        <v>32</v>
      </c>
      <c r="S11" s="38" t="s">
        <v>9</v>
      </c>
      <c r="T11" s="39" t="s">
        <v>33</v>
      </c>
      <c r="U11" s="38" t="s">
        <v>9</v>
      </c>
      <c r="V11" s="39" t="s">
        <v>34</v>
      </c>
      <c r="W11" s="38" t="s">
        <v>9</v>
      </c>
      <c r="X11" s="39" t="s">
        <v>75</v>
      </c>
      <c r="Y11" s="38" t="s">
        <v>9</v>
      </c>
      <c r="Z11" s="39" t="s">
        <v>76</v>
      </c>
      <c r="AA11" s="38" t="s">
        <v>9</v>
      </c>
      <c r="AB11" s="39" t="s">
        <v>77</v>
      </c>
      <c r="AC11" s="38" t="s">
        <v>9</v>
      </c>
      <c r="AD11" s="39" t="s">
        <v>78</v>
      </c>
      <c r="AE11" s="38" t="s">
        <v>9</v>
      </c>
      <c r="AF11" s="39" t="s">
        <v>79</v>
      </c>
      <c r="AG11" s="38" t="s">
        <v>9</v>
      </c>
      <c r="AH11" s="39" t="s">
        <v>103</v>
      </c>
      <c r="AI11" s="38" t="s">
        <v>9</v>
      </c>
      <c r="AJ11" s="39" t="s">
        <v>104</v>
      </c>
      <c r="AK11" s="38" t="s">
        <v>9</v>
      </c>
      <c r="AL11" s="9"/>
      <c r="AM11" s="9"/>
    </row>
    <row r="12" spans="2:39" s="13" customFormat="1" ht="20.25" customHeight="1" x14ac:dyDescent="0.25">
      <c r="B12" s="40" t="s">
        <v>35</v>
      </c>
      <c r="C12" s="28" t="s">
        <v>69</v>
      </c>
      <c r="D12" s="54"/>
      <c r="E12" s="15"/>
      <c r="F12" s="12"/>
      <c r="G12" s="15"/>
      <c r="H12" s="12"/>
      <c r="I12" s="15"/>
      <c r="J12" s="50"/>
      <c r="K12" s="15"/>
      <c r="L12" s="12"/>
      <c r="M12" s="15"/>
      <c r="N12" s="50"/>
      <c r="O12" s="15"/>
      <c r="P12" s="50"/>
      <c r="Q12" s="15"/>
      <c r="R12" s="12"/>
      <c r="S12" s="15"/>
      <c r="T12" s="12"/>
      <c r="U12" s="15"/>
      <c r="V12" s="12"/>
      <c r="W12" s="15"/>
      <c r="X12" s="12"/>
      <c r="Y12" s="15"/>
      <c r="Z12" s="12"/>
      <c r="AA12" s="15"/>
      <c r="AB12" s="12"/>
      <c r="AC12" s="15"/>
      <c r="AD12" s="12"/>
      <c r="AE12" s="15"/>
      <c r="AF12" s="12"/>
      <c r="AG12" s="15"/>
      <c r="AH12" s="12"/>
      <c r="AI12" s="15"/>
      <c r="AJ12" s="12"/>
      <c r="AK12" s="15"/>
      <c r="AL12" s="9"/>
      <c r="AM12" s="9"/>
    </row>
    <row r="13" spans="2:39" s="49" customFormat="1" ht="24.75" customHeight="1" x14ac:dyDescent="0.25">
      <c r="B13" s="46" t="s">
        <v>36</v>
      </c>
      <c r="C13" s="47" t="s">
        <v>70</v>
      </c>
      <c r="D13" s="55"/>
      <c r="E13" s="15"/>
      <c r="F13" s="53"/>
      <c r="G13" s="15"/>
      <c r="H13" s="51"/>
      <c r="I13" s="15"/>
      <c r="J13" s="53"/>
      <c r="K13" s="15"/>
      <c r="L13" s="53"/>
      <c r="M13" s="15"/>
      <c r="N13" s="52"/>
      <c r="O13" s="15"/>
      <c r="P13" s="52"/>
      <c r="Q13" s="15"/>
      <c r="R13" s="53"/>
      <c r="S13" s="15"/>
      <c r="T13" s="53"/>
      <c r="U13" s="15"/>
      <c r="V13" s="53"/>
      <c r="W13" s="15"/>
      <c r="X13" s="48"/>
      <c r="Y13" s="15"/>
      <c r="Z13" s="48"/>
      <c r="AA13" s="15"/>
      <c r="AB13" s="48"/>
      <c r="AC13" s="15"/>
      <c r="AD13" s="48"/>
      <c r="AE13" s="15"/>
      <c r="AF13" s="48"/>
      <c r="AG13" s="15"/>
      <c r="AH13" s="48"/>
      <c r="AI13" s="15"/>
      <c r="AJ13" s="48"/>
      <c r="AK13" s="15"/>
      <c r="AL13" s="9"/>
      <c r="AM13" s="9"/>
    </row>
    <row r="14" spans="2:39" s="13" customFormat="1" ht="24.75" customHeight="1" x14ac:dyDescent="0.25">
      <c r="B14" s="40" t="s">
        <v>37</v>
      </c>
      <c r="C14" s="28" t="s">
        <v>92</v>
      </c>
      <c r="D14" s="12"/>
      <c r="E14" s="15"/>
      <c r="F14" s="12"/>
      <c r="G14" s="15"/>
      <c r="H14" s="12"/>
      <c r="I14" s="15"/>
      <c r="J14" s="12"/>
      <c r="K14" s="15"/>
      <c r="L14" s="12"/>
      <c r="M14" s="15"/>
      <c r="N14" s="12"/>
      <c r="O14" s="15"/>
      <c r="P14" s="12"/>
      <c r="Q14" s="15"/>
      <c r="R14" s="12"/>
      <c r="S14" s="15"/>
      <c r="T14" s="12"/>
      <c r="U14" s="15"/>
      <c r="V14" s="12"/>
      <c r="W14" s="15"/>
      <c r="X14" s="12"/>
      <c r="Y14" s="15"/>
      <c r="Z14" s="12"/>
      <c r="AA14" s="15"/>
      <c r="AB14" s="12"/>
      <c r="AC14" s="15"/>
      <c r="AD14" s="12"/>
      <c r="AE14" s="15"/>
      <c r="AF14" s="12"/>
      <c r="AG14" s="15"/>
      <c r="AH14" s="12"/>
      <c r="AI14" s="15"/>
      <c r="AJ14" s="12"/>
      <c r="AK14" s="15"/>
      <c r="AL14" s="9"/>
      <c r="AM14" s="9"/>
    </row>
    <row r="15" spans="2:39" s="13" customFormat="1" ht="33" customHeight="1" x14ac:dyDescent="0.25">
      <c r="B15" s="40" t="s">
        <v>113</v>
      </c>
      <c r="C15" s="28" t="s">
        <v>71</v>
      </c>
      <c r="D15" s="14"/>
      <c r="E15" s="15"/>
      <c r="F15" s="14"/>
      <c r="G15" s="15"/>
      <c r="H15" s="14"/>
      <c r="I15" s="15"/>
      <c r="J15" s="14"/>
      <c r="K15" s="15"/>
      <c r="L15" s="14"/>
      <c r="M15" s="15"/>
      <c r="N15" s="14"/>
      <c r="O15" s="15"/>
      <c r="P15" s="14"/>
      <c r="Q15" s="15"/>
      <c r="R15" s="14"/>
      <c r="S15" s="15"/>
      <c r="T15" s="14"/>
      <c r="U15" s="15"/>
      <c r="V15" s="14"/>
      <c r="W15" s="15"/>
      <c r="X15" s="14"/>
      <c r="Y15" s="15"/>
      <c r="Z15" s="14"/>
      <c r="AA15" s="15"/>
      <c r="AB15" s="14"/>
      <c r="AC15" s="15"/>
      <c r="AD15" s="14"/>
      <c r="AE15" s="15"/>
      <c r="AF15" s="14"/>
      <c r="AG15" s="15"/>
      <c r="AH15" s="14"/>
      <c r="AI15" s="15"/>
      <c r="AJ15" s="14"/>
      <c r="AK15" s="15"/>
      <c r="AL15" s="9"/>
      <c r="AM15" s="9"/>
    </row>
    <row r="16" spans="2:39" s="13" customFormat="1" ht="33" customHeight="1" x14ac:dyDescent="0.25">
      <c r="B16" s="40" t="s">
        <v>28</v>
      </c>
      <c r="C16" s="28"/>
      <c r="D16" s="14"/>
      <c r="E16" s="15"/>
      <c r="F16" s="14"/>
      <c r="G16" s="15"/>
      <c r="H16" s="14"/>
      <c r="I16" s="15"/>
      <c r="J16" s="14"/>
      <c r="K16" s="15"/>
      <c r="L16" s="14"/>
      <c r="M16" s="15"/>
      <c r="N16" s="14"/>
      <c r="O16" s="15"/>
      <c r="P16" s="14"/>
      <c r="Q16" s="15"/>
      <c r="R16" s="14"/>
      <c r="S16" s="15"/>
      <c r="T16" s="14"/>
      <c r="U16" s="15"/>
      <c r="V16" s="14"/>
      <c r="W16" s="15"/>
      <c r="X16" s="14"/>
      <c r="Y16" s="15"/>
      <c r="Z16" s="14"/>
      <c r="AA16" s="15"/>
      <c r="AB16" s="14"/>
      <c r="AC16" s="15"/>
      <c r="AD16" s="14"/>
      <c r="AE16" s="15"/>
      <c r="AF16" s="14"/>
      <c r="AG16" s="15"/>
      <c r="AH16" s="14"/>
      <c r="AI16" s="15"/>
      <c r="AJ16" s="14"/>
      <c r="AK16" s="15"/>
      <c r="AL16" s="9"/>
      <c r="AM16" s="9"/>
    </row>
    <row r="17" spans="1:39" s="13" customFormat="1" ht="31.5" customHeight="1" x14ac:dyDescent="0.25">
      <c r="B17" s="40" t="s">
        <v>99</v>
      </c>
      <c r="C17" s="28" t="s">
        <v>72</v>
      </c>
      <c r="D17" s="14"/>
      <c r="E17" s="15"/>
      <c r="F17" s="14"/>
      <c r="G17" s="15"/>
      <c r="H17" s="14"/>
      <c r="I17" s="15"/>
      <c r="J17" s="14"/>
      <c r="K17" s="15"/>
      <c r="L17" s="14"/>
      <c r="M17" s="15"/>
      <c r="N17" s="14"/>
      <c r="O17" s="15"/>
      <c r="P17" s="14"/>
      <c r="Q17" s="15"/>
      <c r="R17" s="14"/>
      <c r="S17" s="15"/>
      <c r="T17" s="14"/>
      <c r="U17" s="15"/>
      <c r="V17" s="14"/>
      <c r="W17" s="15"/>
      <c r="X17" s="14"/>
      <c r="Y17" s="15"/>
      <c r="Z17" s="14"/>
      <c r="AA17" s="15"/>
      <c r="AB17" s="14"/>
      <c r="AC17" s="15"/>
      <c r="AD17" s="14"/>
      <c r="AE17" s="15"/>
      <c r="AF17" s="14"/>
      <c r="AG17" s="15"/>
      <c r="AH17" s="14"/>
      <c r="AI17" s="15"/>
      <c r="AJ17" s="14"/>
      <c r="AK17" s="15"/>
      <c r="AL17" s="9"/>
      <c r="AM17" s="9"/>
    </row>
    <row r="18" spans="1:39" s="13" customFormat="1" ht="31.5" customHeight="1" x14ac:dyDescent="0.25">
      <c r="B18" s="40" t="s">
        <v>114</v>
      </c>
      <c r="C18" s="28"/>
      <c r="D18" s="14"/>
      <c r="E18" s="15"/>
      <c r="F18" s="14"/>
      <c r="G18" s="15"/>
      <c r="H18" s="14"/>
      <c r="I18" s="15"/>
      <c r="J18" s="14"/>
      <c r="K18" s="15"/>
      <c r="L18" s="14"/>
      <c r="M18" s="15"/>
      <c r="N18" s="14"/>
      <c r="O18" s="15"/>
      <c r="P18" s="14"/>
      <c r="Q18" s="15"/>
      <c r="R18" s="14"/>
      <c r="S18" s="15"/>
      <c r="T18" s="14"/>
      <c r="U18" s="15"/>
      <c r="V18" s="14"/>
      <c r="W18" s="15"/>
      <c r="X18" s="14"/>
      <c r="Y18" s="15"/>
      <c r="Z18" s="14"/>
      <c r="AA18" s="15"/>
      <c r="AB18" s="14"/>
      <c r="AC18" s="15"/>
      <c r="AD18" s="14"/>
      <c r="AE18" s="15"/>
      <c r="AF18" s="14"/>
      <c r="AG18" s="15"/>
      <c r="AH18" s="14"/>
      <c r="AI18" s="15"/>
      <c r="AJ18" s="14"/>
      <c r="AK18" s="15"/>
      <c r="AL18" s="9"/>
      <c r="AM18" s="9"/>
    </row>
    <row r="19" spans="1:39" s="13" customFormat="1" ht="31.5" customHeight="1" x14ac:dyDescent="0.25">
      <c r="B19" s="40" t="s">
        <v>100</v>
      </c>
      <c r="C19" s="28"/>
      <c r="D19" s="14"/>
      <c r="E19" s="15"/>
      <c r="F19" s="14"/>
      <c r="G19" s="15"/>
      <c r="H19" s="14"/>
      <c r="I19" s="15"/>
      <c r="J19" s="14"/>
      <c r="K19" s="15"/>
      <c r="L19" s="14"/>
      <c r="M19" s="15"/>
      <c r="N19" s="14"/>
      <c r="O19" s="15"/>
      <c r="P19" s="14"/>
      <c r="Q19" s="15"/>
      <c r="R19" s="14"/>
      <c r="S19" s="15"/>
      <c r="T19" s="14"/>
      <c r="U19" s="15"/>
      <c r="V19" s="14"/>
      <c r="W19" s="15"/>
      <c r="X19" s="14"/>
      <c r="Y19" s="15"/>
      <c r="Z19" s="14"/>
      <c r="AA19" s="15"/>
      <c r="AB19" s="14"/>
      <c r="AC19" s="15"/>
      <c r="AD19" s="14"/>
      <c r="AE19" s="15"/>
      <c r="AF19" s="14"/>
      <c r="AG19" s="15"/>
      <c r="AH19" s="14"/>
      <c r="AI19" s="15"/>
      <c r="AJ19" s="14"/>
      <c r="AK19" s="15"/>
      <c r="AL19" s="9"/>
      <c r="AM19" s="9"/>
    </row>
    <row r="20" spans="1:39" s="13" customFormat="1" ht="31.5" customHeight="1" x14ac:dyDescent="0.25">
      <c r="B20" s="40" t="s">
        <v>110</v>
      </c>
      <c r="C20" s="28"/>
      <c r="D20" s="14"/>
      <c r="E20" s="15"/>
      <c r="F20" s="14"/>
      <c r="G20" s="15"/>
      <c r="H20" s="14"/>
      <c r="I20" s="15"/>
      <c r="J20" s="14"/>
      <c r="K20" s="15"/>
      <c r="L20" s="14"/>
      <c r="M20" s="15"/>
      <c r="N20" s="14"/>
      <c r="O20" s="15"/>
      <c r="P20" s="14"/>
      <c r="Q20" s="15"/>
      <c r="R20" s="14"/>
      <c r="S20" s="15"/>
      <c r="T20" s="14"/>
      <c r="U20" s="15"/>
      <c r="V20" s="14"/>
      <c r="W20" s="15"/>
      <c r="X20" s="14"/>
      <c r="Y20" s="15"/>
      <c r="Z20" s="14"/>
      <c r="AA20" s="15"/>
      <c r="AB20" s="14"/>
      <c r="AC20" s="15"/>
      <c r="AD20" s="14"/>
      <c r="AE20" s="15"/>
      <c r="AF20" s="14"/>
      <c r="AG20" s="15"/>
      <c r="AH20" s="14"/>
      <c r="AI20" s="15"/>
      <c r="AJ20" s="14"/>
      <c r="AK20" s="15"/>
      <c r="AL20" s="9"/>
      <c r="AM20" s="9"/>
    </row>
    <row r="21" spans="1:39" s="13" customFormat="1" ht="51.75" customHeight="1" x14ac:dyDescent="0.25">
      <c r="B21" s="63" t="s">
        <v>111</v>
      </c>
      <c r="C21" s="28"/>
      <c r="D21" s="62"/>
      <c r="E21" s="15"/>
      <c r="F21" s="62"/>
      <c r="G21" s="15"/>
      <c r="H21" s="62"/>
      <c r="I21" s="15"/>
      <c r="J21" s="62"/>
      <c r="K21" s="15"/>
      <c r="L21" s="62"/>
      <c r="M21" s="15"/>
      <c r="N21" s="62"/>
      <c r="O21" s="15"/>
      <c r="P21" s="62"/>
      <c r="Q21" s="15"/>
      <c r="R21" s="62"/>
      <c r="S21" s="15"/>
      <c r="T21" s="62"/>
      <c r="U21" s="15"/>
      <c r="V21" s="62"/>
      <c r="W21" s="15"/>
      <c r="X21" s="62"/>
      <c r="Y21" s="15"/>
      <c r="Z21" s="62"/>
      <c r="AA21" s="15"/>
      <c r="AB21" s="62"/>
      <c r="AC21" s="15"/>
      <c r="AD21" s="62"/>
      <c r="AE21" s="15"/>
      <c r="AF21" s="62"/>
      <c r="AG21" s="15"/>
      <c r="AH21" s="62"/>
      <c r="AI21" s="15"/>
      <c r="AJ21" s="62"/>
      <c r="AK21" s="15"/>
      <c r="AL21" s="9"/>
      <c r="AM21" s="9"/>
    </row>
    <row r="22" spans="1:39" ht="62.25" customHeight="1" x14ac:dyDescent="0.25">
      <c r="A22" s="9">
        <v>5</v>
      </c>
      <c r="B22" s="41" t="str">
        <f>'Data Dictionary'!A4</f>
        <v>ICP updated based on Member's needs and/or condition</v>
      </c>
      <c r="C22" s="29" t="s">
        <v>73</v>
      </c>
      <c r="D22" s="16"/>
      <c r="E22" s="15"/>
      <c r="F22" s="16"/>
      <c r="G22" s="15"/>
      <c r="H22" s="16"/>
      <c r="I22" s="15"/>
      <c r="J22" s="16"/>
      <c r="K22" s="15"/>
      <c r="L22" s="16"/>
      <c r="M22" s="15"/>
      <c r="N22" s="16"/>
      <c r="O22" s="15"/>
      <c r="P22" s="16"/>
      <c r="Q22" s="15"/>
      <c r="R22" s="16"/>
      <c r="S22" s="15"/>
      <c r="T22" s="16"/>
      <c r="U22" s="15"/>
      <c r="V22" s="16"/>
      <c r="W22" s="15"/>
      <c r="X22" s="16"/>
      <c r="Y22" s="15"/>
      <c r="Z22" s="16"/>
      <c r="AA22" s="15"/>
      <c r="AB22" s="16"/>
      <c r="AC22" s="15"/>
      <c r="AD22" s="16"/>
      <c r="AE22" s="15"/>
      <c r="AF22" s="16"/>
      <c r="AG22" s="15"/>
      <c r="AH22" s="16"/>
      <c r="AI22" s="15"/>
      <c r="AJ22" s="16"/>
      <c r="AK22" s="15"/>
    </row>
    <row r="23" spans="1:39" ht="75" x14ac:dyDescent="0.25">
      <c r="B23" s="41" t="str">
        <f>'Data Dictionary'!A5</f>
        <v xml:space="preserve">Upon admission notification, appropriate outreach attempts were completed to notify Member of the care transition process </v>
      </c>
      <c r="C23" s="29" t="s">
        <v>74</v>
      </c>
      <c r="D23" s="16"/>
      <c r="E23" s="15"/>
      <c r="F23" s="16"/>
      <c r="G23" s="15"/>
      <c r="H23" s="16"/>
      <c r="I23" s="15"/>
      <c r="J23" s="16"/>
      <c r="K23" s="15"/>
      <c r="L23" s="16"/>
      <c r="M23" s="15"/>
      <c r="N23" s="16"/>
      <c r="O23" s="15"/>
      <c r="P23" s="16"/>
      <c r="Q23" s="15"/>
      <c r="R23" s="16"/>
      <c r="S23" s="15"/>
      <c r="T23" s="16"/>
      <c r="U23" s="15"/>
      <c r="V23" s="16"/>
      <c r="W23" s="15"/>
      <c r="X23" s="16"/>
      <c r="Y23" s="15"/>
      <c r="Z23" s="16"/>
      <c r="AA23" s="15"/>
      <c r="AB23" s="16"/>
      <c r="AC23" s="15"/>
      <c r="AD23" s="16"/>
      <c r="AE23" s="15"/>
      <c r="AF23" s="16"/>
      <c r="AG23" s="15"/>
      <c r="AH23" s="16"/>
      <c r="AI23" s="15"/>
      <c r="AJ23" s="16"/>
      <c r="AK23" s="15"/>
    </row>
    <row r="24" spans="1:39" ht="75" x14ac:dyDescent="0.25">
      <c r="B24" s="41" t="str">
        <f>'Data Dictionary'!A6</f>
        <v>Member was notified of the care transition process and provided with the care management central point of contact information</v>
      </c>
      <c r="C24" s="29" t="s">
        <v>74</v>
      </c>
      <c r="D24" s="16"/>
      <c r="E24" s="15"/>
      <c r="F24" s="16"/>
      <c r="G24" s="15"/>
      <c r="H24" s="16"/>
      <c r="I24" s="15"/>
      <c r="J24" s="16"/>
      <c r="K24" s="15"/>
      <c r="L24" s="16"/>
      <c r="M24" s="15"/>
      <c r="N24" s="16"/>
      <c r="O24" s="15"/>
      <c r="P24" s="16"/>
      <c r="Q24" s="15"/>
      <c r="R24" s="16"/>
      <c r="S24" s="15"/>
      <c r="T24" s="16"/>
      <c r="U24" s="15"/>
      <c r="V24" s="16"/>
      <c r="W24" s="15"/>
      <c r="X24" s="16"/>
      <c r="Y24" s="15"/>
      <c r="Z24" s="16"/>
      <c r="AA24" s="15"/>
      <c r="AB24" s="16"/>
      <c r="AC24" s="15"/>
      <c r="AD24" s="16"/>
      <c r="AE24" s="15"/>
      <c r="AF24" s="16"/>
      <c r="AG24" s="15"/>
      <c r="AH24" s="16"/>
      <c r="AI24" s="15"/>
      <c r="AJ24" s="16"/>
      <c r="AK24" s="15"/>
    </row>
    <row r="25" spans="1:39" ht="75" x14ac:dyDescent="0.25">
      <c r="B25" s="41" t="str">
        <f>'Data Dictionary'!A7</f>
        <v xml:space="preserve"> Appropriate outreach attempts were made to contact Member or Caregiver within 3 business days post discharge. </v>
      </c>
      <c r="C25" s="29" t="s">
        <v>74</v>
      </c>
      <c r="D25" s="16"/>
      <c r="E25" s="15"/>
      <c r="F25" s="16"/>
      <c r="G25" s="15"/>
      <c r="H25" s="16"/>
      <c r="I25" s="15"/>
      <c r="J25" s="16"/>
      <c r="K25" s="15"/>
      <c r="L25" s="16"/>
      <c r="M25" s="15"/>
      <c r="N25" s="16"/>
      <c r="O25" s="15"/>
      <c r="P25" s="16"/>
      <c r="Q25" s="15"/>
      <c r="R25" s="16"/>
      <c r="S25" s="15"/>
      <c r="T25" s="16"/>
      <c r="U25" s="15"/>
      <c r="V25" s="16"/>
      <c r="W25" s="15"/>
      <c r="X25" s="16"/>
      <c r="Y25" s="15"/>
      <c r="Z25" s="16"/>
      <c r="AA25" s="15"/>
      <c r="AB25" s="16"/>
      <c r="AC25" s="15"/>
      <c r="AD25" s="16"/>
      <c r="AE25" s="15"/>
      <c r="AF25" s="16"/>
      <c r="AG25" s="15"/>
      <c r="AH25" s="16"/>
      <c r="AI25" s="15"/>
      <c r="AJ25" s="16"/>
      <c r="AK25" s="15"/>
    </row>
    <row r="26" spans="1:39" ht="75" x14ac:dyDescent="0.25">
      <c r="B26" s="41" t="str">
        <f>'Data Dictionary'!A8</f>
        <v>Member's identified care coordination needs addressed</v>
      </c>
      <c r="C26" s="29" t="s">
        <v>74</v>
      </c>
      <c r="D26" s="16"/>
      <c r="E26" s="15"/>
      <c r="F26" s="16"/>
      <c r="G26" s="15"/>
      <c r="H26" s="16"/>
      <c r="I26" s="15"/>
      <c r="J26" s="16"/>
      <c r="K26" s="15"/>
      <c r="L26" s="16"/>
      <c r="M26" s="15"/>
      <c r="N26" s="16"/>
      <c r="O26" s="15"/>
      <c r="P26" s="16"/>
      <c r="Q26" s="15"/>
      <c r="R26" s="16"/>
      <c r="S26" s="15"/>
      <c r="T26" s="16"/>
      <c r="U26" s="15"/>
      <c r="V26" s="16"/>
      <c r="W26" s="15"/>
      <c r="X26" s="16"/>
      <c r="Y26" s="15"/>
      <c r="Z26" s="16"/>
      <c r="AA26" s="15"/>
      <c r="AB26" s="16"/>
      <c r="AC26" s="15"/>
      <c r="AD26" s="16"/>
      <c r="AE26" s="15"/>
      <c r="AF26" s="16"/>
      <c r="AG26" s="15"/>
      <c r="AH26" s="16"/>
      <c r="AI26" s="15"/>
      <c r="AJ26" s="16"/>
      <c r="AK26" s="15"/>
    </row>
    <row r="27" spans="1:39" ht="75" x14ac:dyDescent="0.25">
      <c r="B27" s="41" t="str">
        <f>'Data Dictionary'!A9</f>
        <v>Coordinated with appropriate team discipline for medication reconciliation to be completed within 30 days of discharge</v>
      </c>
      <c r="C27" s="29" t="s">
        <v>74</v>
      </c>
      <c r="D27" s="16"/>
      <c r="E27" s="15"/>
      <c r="F27" s="16"/>
      <c r="G27" s="15"/>
      <c r="H27" s="16"/>
      <c r="I27" s="15"/>
      <c r="J27" s="16"/>
      <c r="K27" s="15"/>
      <c r="L27" s="16"/>
      <c r="M27" s="15"/>
      <c r="N27" s="16"/>
      <c r="O27" s="15"/>
      <c r="P27" s="16"/>
      <c r="Q27" s="15"/>
      <c r="R27" s="16"/>
      <c r="S27" s="15"/>
      <c r="T27" s="16"/>
      <c r="U27" s="15"/>
      <c r="V27" s="16"/>
      <c r="W27" s="15"/>
      <c r="X27" s="16"/>
      <c r="Y27" s="15"/>
      <c r="Z27" s="16"/>
      <c r="AA27" s="15"/>
      <c r="AB27" s="16"/>
      <c r="AC27" s="15"/>
      <c r="AD27" s="16"/>
      <c r="AE27" s="15"/>
      <c r="AF27" s="16"/>
      <c r="AG27" s="15"/>
      <c r="AH27" s="16"/>
      <c r="AI27" s="15"/>
      <c r="AJ27" s="16"/>
      <c r="AK27" s="15"/>
    </row>
    <row r="28" spans="1:39" customFormat="1" ht="43.5" customHeight="1" x14ac:dyDescent="0.25">
      <c r="A28" s="44"/>
      <c r="B28" s="42" t="s">
        <v>8</v>
      </c>
      <c r="C28" s="42"/>
      <c r="D28" s="69" t="str">
        <f>IFERROR(COUNTIF(D22:D27,"Yes")/(COUNTIF(D22:D27,"Yes")+COUNTIF(D22:D27,"No")),"Case not Applicable")</f>
        <v>Case not Applicable</v>
      </c>
      <c r="E28" s="69"/>
      <c r="F28" s="69" t="str">
        <f>IFERROR(COUNTIF(F22:F27,"Yes")/(COUNTIF(F22:F27,"Yes")+COUNTIF(F22:F27,"No")),"Case not Applicable")</f>
        <v>Case not Applicable</v>
      </c>
      <c r="G28" s="69"/>
      <c r="H28" s="69" t="str">
        <f>IFERROR(COUNTIF(H22:H27,"Yes")/(COUNTIF(H22:H27,"Yes")+COUNTIF(H22:H27,"No")),"Case not Applicable")</f>
        <v>Case not Applicable</v>
      </c>
      <c r="I28" s="69"/>
      <c r="J28" s="69" t="str">
        <f>IFERROR(COUNTIF(J22:J27,"Yes")/(COUNTIF(J22:J27,"Yes")+COUNTIF(J22:J27,"No")),"Case not Applicable")</f>
        <v>Case not Applicable</v>
      </c>
      <c r="K28" s="69"/>
      <c r="L28" s="69" t="str">
        <f>IFERROR(COUNTIF(L22:L27,"Yes")/(COUNTIF(L22:L27,"Yes")+COUNTIF(L22:L27,"No")),"Case not Applicable")</f>
        <v>Case not Applicable</v>
      </c>
      <c r="M28" s="69"/>
      <c r="N28" s="69" t="str">
        <f>IFERROR(COUNTIF(N22:N27,"Yes")/(COUNTIF(N22:N27,"Yes")+COUNTIF(N22:N27,"No")),"Case not Applicable")</f>
        <v>Case not Applicable</v>
      </c>
      <c r="O28" s="69"/>
      <c r="P28" s="69" t="str">
        <f>IFERROR(COUNTIF(P22:P27,"Yes")/(COUNTIF(P22:P27,"Yes")+COUNTIF(P22:P27,"No")),"Case not Applicable")</f>
        <v>Case not Applicable</v>
      </c>
      <c r="Q28" s="69"/>
      <c r="R28" s="69" t="str">
        <f>IFERROR(COUNTIF(R22:R27,"Yes")/(COUNTIF(R22:R27,"Yes")+COUNTIF(R22:R27,"No")),"Case not Applicable")</f>
        <v>Case not Applicable</v>
      </c>
      <c r="S28" s="69"/>
      <c r="T28" s="69" t="str">
        <f>IFERROR(COUNTIF(T22:T27,"Yes")/(COUNTIF(T22:T27,"Yes")+COUNTIF(T22:T27,"No")),"Case not Applicable")</f>
        <v>Case not Applicable</v>
      </c>
      <c r="U28" s="69"/>
      <c r="V28" s="69" t="str">
        <f>IFERROR(COUNTIF(V22:V27,"Yes")/(COUNTIF(V22:V27,"Yes")+COUNTIF(V22:V27,"No")),"Case not Applicable")</f>
        <v>Case not Applicable</v>
      </c>
      <c r="W28" s="69"/>
      <c r="X28" s="69" t="str">
        <f>IFERROR(COUNTIF(X22:X27,"Yes")/(COUNTIF(X22:X27,"Yes")+COUNTIF(X22:X27,"No")),"Case not Applicable")</f>
        <v>Case not Applicable</v>
      </c>
      <c r="Y28" s="69"/>
      <c r="Z28" s="69" t="str">
        <f>IFERROR(COUNTIF(Z22:Z27,"Yes")/(COUNTIF(Z22:Z27,"Yes")+COUNTIF(Z22:Z27,"No")),"Case not Applicable")</f>
        <v>Case not Applicable</v>
      </c>
      <c r="AA28" s="69"/>
      <c r="AB28" s="69" t="str">
        <f>IFERROR(COUNTIF(AB22:AB27,"Yes")/(COUNTIF(AB22:AB27,"Yes")+COUNTIF(AB22:AB27,"No")),"Case not Applicable")</f>
        <v>Case not Applicable</v>
      </c>
      <c r="AC28" s="69"/>
      <c r="AD28" s="69" t="str">
        <f>IFERROR(COUNTIF(AD22:AD27,"Yes")/(COUNTIF(AD22:AD27,"Yes")+COUNTIF(AD22:AD27,"No")),"Case not Applicable")</f>
        <v>Case not Applicable</v>
      </c>
      <c r="AE28" s="69"/>
      <c r="AF28" s="69" t="str">
        <f>IFERROR(COUNTIF(AF22:AF27,"Yes")/(COUNTIF(AF22:AF27,"Yes")+COUNTIF(AF22:AF27,"No")),"Case not Applicable")</f>
        <v>Case not Applicable</v>
      </c>
      <c r="AG28" s="69"/>
      <c r="AH28" s="69" t="str">
        <f>IFERROR(COUNTIF(AH22:AH27,"Yes")/(COUNTIF(AH22:AH27,"Yes")+COUNTIF(AH22:AH27,"No")),"Case not Applicable")</f>
        <v>Case not Applicable</v>
      </c>
      <c r="AI28" s="69"/>
      <c r="AJ28" s="69" t="str">
        <f>IFERROR(COUNTIF(AJ22:AJ27,"Yes")/(COUNTIF(AJ22:AJ27,"Yes")+COUNTIF(AJ22:AJ27,"No")),"Case not Applicable")</f>
        <v>Case not Applicable</v>
      </c>
      <c r="AK28" s="69"/>
      <c r="AL28" s="9"/>
      <c r="AM28" s="9"/>
    </row>
    <row r="29" spans="1:39" s="57" customFormat="1" ht="129.75" customHeight="1" x14ac:dyDescent="0.25">
      <c r="A29" s="56"/>
      <c r="B29" s="43" t="s">
        <v>67</v>
      </c>
      <c r="C29" s="30"/>
      <c r="D29" s="70"/>
      <c r="E29" s="70"/>
      <c r="F29" s="70"/>
      <c r="G29" s="70"/>
      <c r="H29" s="70"/>
      <c r="I29" s="70"/>
      <c r="J29" s="70"/>
      <c r="K29" s="70"/>
      <c r="L29" s="70"/>
      <c r="M29" s="70"/>
      <c r="N29" s="70"/>
      <c r="O29" s="70"/>
      <c r="P29" s="70"/>
      <c r="Q29" s="70"/>
      <c r="R29" s="70"/>
      <c r="S29" s="70"/>
      <c r="T29" s="70"/>
      <c r="U29" s="70"/>
      <c r="V29" s="70"/>
      <c r="W29" s="83"/>
      <c r="X29" s="70"/>
      <c r="Y29" s="70"/>
      <c r="Z29" s="70"/>
      <c r="AA29" s="70"/>
      <c r="AB29" s="70"/>
      <c r="AC29" s="70"/>
      <c r="AD29" s="70"/>
      <c r="AE29" s="70"/>
      <c r="AF29" s="70"/>
      <c r="AG29" s="70"/>
      <c r="AH29" s="70"/>
      <c r="AI29" s="70"/>
      <c r="AJ29" s="70"/>
      <c r="AK29" s="70"/>
      <c r="AL29" s="9"/>
      <c r="AM29" s="9"/>
    </row>
    <row r="48" spans="4:5" ht="30" x14ac:dyDescent="0.25">
      <c r="D48" s="19" t="s">
        <v>55</v>
      </c>
      <c r="E48" s="20" t="str">
        <f>K2</f>
        <v>No Applicable Files Reviewed</v>
      </c>
    </row>
    <row r="49" spans="4:5" ht="30" x14ac:dyDescent="0.25">
      <c r="D49" s="19" t="s">
        <v>56</v>
      </c>
      <c r="E49" s="19">
        <f>COUNT(D13,F13,H13,J13,L13,N13,P13,R13,T13,V13,X13,Z13,AB13,AD13,AF13)</f>
        <v>0</v>
      </c>
    </row>
    <row r="50" spans="4:5" x14ac:dyDescent="0.25">
      <c r="D50" s="19" t="s">
        <v>58</v>
      </c>
      <c r="E50" s="19" t="e">
        <f>COUNTIF(#REF!,"Y")+COUNTIF(#REF!,"N")</f>
        <v>#REF!</v>
      </c>
    </row>
    <row r="51" spans="4:5" ht="30" x14ac:dyDescent="0.25">
      <c r="D51" s="19" t="s">
        <v>59</v>
      </c>
      <c r="E51" s="19" t="e">
        <f>COUNTIF(#REF!,"Y")</f>
        <v>#REF!</v>
      </c>
    </row>
    <row r="52" spans="4:5" ht="30" x14ac:dyDescent="0.25">
      <c r="D52" s="19" t="s">
        <v>62</v>
      </c>
      <c r="E52" s="21" t="str">
        <f>IFERROR(E51/E50,"N/A")</f>
        <v>N/A</v>
      </c>
    </row>
    <row r="53" spans="4:5" x14ac:dyDescent="0.25">
      <c r="D53" s="19" t="s">
        <v>60</v>
      </c>
      <c r="E53" s="19" t="e">
        <f>COUNTIF(#REF!,"Y")+COUNTIF(#REF!,"N")</f>
        <v>#REF!</v>
      </c>
    </row>
    <row r="54" spans="4:5" ht="30" x14ac:dyDescent="0.25">
      <c r="D54" s="19" t="s">
        <v>61</v>
      </c>
      <c r="E54" s="19" t="e">
        <f>COUNTIF(#REF!,"Y")</f>
        <v>#REF!</v>
      </c>
    </row>
    <row r="55" spans="4:5" ht="30" x14ac:dyDescent="0.25">
      <c r="D55" s="19" t="s">
        <v>63</v>
      </c>
      <c r="E55" s="21" t="str">
        <f>IFERROR(E54/E53,"N/A")</f>
        <v>N/A</v>
      </c>
    </row>
  </sheetData>
  <mergeCells count="39">
    <mergeCell ref="AH28:AI28"/>
    <mergeCell ref="AH29:AI29"/>
    <mergeCell ref="AJ28:AK28"/>
    <mergeCell ref="AJ29:AK29"/>
    <mergeCell ref="N29:O29"/>
    <mergeCell ref="P29:Q29"/>
    <mergeCell ref="R29:S29"/>
    <mergeCell ref="T29:U29"/>
    <mergeCell ref="V29:W29"/>
    <mergeCell ref="N28:O28"/>
    <mergeCell ref="P28:Q28"/>
    <mergeCell ref="R28:S28"/>
    <mergeCell ref="T28:U28"/>
    <mergeCell ref="V28:W28"/>
    <mergeCell ref="X28:Y28"/>
    <mergeCell ref="Z28:AA28"/>
    <mergeCell ref="D29:E29"/>
    <mergeCell ref="F29:G29"/>
    <mergeCell ref="H29:I29"/>
    <mergeCell ref="J29:K29"/>
    <mergeCell ref="L29:M29"/>
    <mergeCell ref="D28:E28"/>
    <mergeCell ref="F28:G28"/>
    <mergeCell ref="H28:I28"/>
    <mergeCell ref="J28:K28"/>
    <mergeCell ref="L28:M28"/>
    <mergeCell ref="F5:H5"/>
    <mergeCell ref="F6:H6"/>
    <mergeCell ref="K2:L2"/>
    <mergeCell ref="E2:H2"/>
    <mergeCell ref="E3:H3"/>
    <mergeCell ref="AB28:AC28"/>
    <mergeCell ref="AD28:AE28"/>
    <mergeCell ref="AF28:AG28"/>
    <mergeCell ref="X29:Y29"/>
    <mergeCell ref="Z29:AA29"/>
    <mergeCell ref="AB29:AC29"/>
    <mergeCell ref="AD29:AE29"/>
    <mergeCell ref="AF29:AG29"/>
  </mergeCells>
  <conditionalFormatting sqref="D28:AK28">
    <cfRule type="cellIs" dxfId="3" priority="3" operator="lessThan">
      <formula>0.895</formula>
    </cfRule>
    <cfRule type="cellIs" dxfId="2" priority="4" operator="greaterThanOrEqual">
      <formula>0.895</formula>
    </cfRule>
  </conditionalFormatting>
  <conditionalFormatting sqref="K2">
    <cfRule type="cellIs" dxfId="1" priority="15" operator="lessThan">
      <formula>0.895</formula>
    </cfRule>
    <cfRule type="cellIs" dxfId="0" priority="16" operator="greaterThanOrEqual">
      <formula>0.895</formula>
    </cfRule>
  </conditionalFormatting>
  <dataValidations count="6">
    <dataValidation type="list" allowBlank="1" showInputMessage="1" showErrorMessage="1" sqref="H7:H8" xr:uid="{D9A1810C-0A1B-494E-8B6B-F93EB3B9F438}">
      <formula1>"January,February,March,April,May,June,July,August,September,October,November,December"</formula1>
    </dataValidation>
    <dataValidation type="list" allowBlank="1" showInputMessage="1" showErrorMessage="1" sqref="F6:H6" xr:uid="{6DBA237F-E680-4EDA-BF3E-5DA82172C6AA}">
      <formula1>"K. Gerardo,C. Macias, H. Rehman, C. Deguzman, L. Govea Ivon, R. Velasco"</formula1>
    </dataValidation>
    <dataValidation type="list" allowBlank="1" showInputMessage="1" showErrorMessage="1" sqref="F8" xr:uid="{93B50FFB-F7A2-4B61-B687-8184A0D0D8D8}">
      <formula1>"2024,2025"</formula1>
    </dataValidation>
    <dataValidation type="list" allowBlank="1" showInputMessage="1" showErrorMessage="1" sqref="F22:F27 H22:H27 J22:J27 L22:L27 N22:N27 P22:P27 R22:R27 T22:T27 V22:V27 X22:X27 Z22:Z27 AB22:AB27 AD22:AD27 AF22:AF27 D22:D27 AH22:AH27 AJ22:AJ27" xr:uid="{866575FA-0556-4159-A672-CCC089001FAA}">
      <formula1>"Yes, No, N/A"</formula1>
    </dataValidation>
    <dataValidation type="list" allowBlank="1" showInputMessage="1" showErrorMessage="1" sqref="F7" xr:uid="{C46404EA-56B5-40BB-BB1F-A3C73E08D9B2}">
      <formula1>"2024, 2025"</formula1>
    </dataValidation>
    <dataValidation type="list" allowBlank="1" showInputMessage="1" showErrorMessage="1" sqref="D20 F20 H20 J20 L20 N20 P20 R20 T20 V20 X20 Z20 AB20 AD20 AF20 AH20 AJ20" xr:uid="{A06CDFEB-E8F4-47F7-B8D4-975803BD4B93}">
      <formula1>"Successful, Declined, UTC, Other"</formula1>
    </dataValidation>
  </dataValidations>
  <pageMargins left="0.25" right="0.25" top="0.75" bottom="0.75" header="0.3" footer="0.3"/>
  <pageSetup scale="28" fitToWidth="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AB6DE93-B643-4791-9682-0918E185CA5F}">
          <x14:formula1>
            <xm:f>Sheet2!$A$2:$A$10</xm:f>
          </x14:formula1>
          <xm:sqref>F5:H5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13DD9-9A8B-4D01-8D00-A60475571631}">
  <sheetPr>
    <pageSetUpPr fitToPage="1"/>
  </sheetPr>
  <dimension ref="A1:I9"/>
  <sheetViews>
    <sheetView showGridLines="0" zoomScale="82" zoomScaleNormal="82" zoomScalePageLayoutView="80" workbookViewId="0">
      <selection activeCell="D6" sqref="D6"/>
    </sheetView>
  </sheetViews>
  <sheetFormatPr defaultColWidth="9.140625" defaultRowHeight="15" x14ac:dyDescent="0.25"/>
  <cols>
    <col min="1" max="1" width="29.42578125" style="2" customWidth="1"/>
    <col min="2" max="2" width="1.140625" style="2" hidden="1" customWidth="1"/>
    <col min="3" max="3" width="33.7109375" style="2" customWidth="1"/>
    <col min="4" max="4" width="89.7109375" style="2" customWidth="1"/>
    <col min="5" max="9" width="29.42578125" style="2" customWidth="1"/>
    <col min="10" max="16384" width="9.140625" style="2"/>
  </cols>
  <sheetData>
    <row r="1" spans="1:9" s="4" customFormat="1" ht="64.5" customHeight="1" x14ac:dyDescent="0.5">
      <c r="A1" s="84" t="s">
        <v>98</v>
      </c>
      <c r="B1" s="85"/>
      <c r="C1" s="85"/>
      <c r="D1" s="85"/>
      <c r="E1" s="85"/>
      <c r="F1" s="85"/>
      <c r="G1" s="85"/>
      <c r="H1" s="85"/>
      <c r="I1" s="86"/>
    </row>
    <row r="2" spans="1:9" s="4" customFormat="1" ht="34.5" customHeight="1" x14ac:dyDescent="0.3">
      <c r="A2" s="5" t="s">
        <v>19</v>
      </c>
      <c r="B2" s="5" t="s">
        <v>20</v>
      </c>
      <c r="C2" s="5" t="s">
        <v>40</v>
      </c>
      <c r="D2" s="5" t="s">
        <v>39</v>
      </c>
      <c r="E2" s="5" t="s">
        <v>22</v>
      </c>
      <c r="F2" s="5" t="s">
        <v>21</v>
      </c>
      <c r="G2" s="5" t="s">
        <v>23</v>
      </c>
      <c r="H2" s="5" t="s">
        <v>25</v>
      </c>
      <c r="I2" s="5" t="s">
        <v>27</v>
      </c>
    </row>
    <row r="3" spans="1:9" ht="103.5" customHeight="1" x14ac:dyDescent="0.3">
      <c r="A3" s="66" t="s">
        <v>111</v>
      </c>
      <c r="B3" s="64"/>
      <c r="C3" s="66" t="s">
        <v>106</v>
      </c>
      <c r="D3" s="67" t="s">
        <v>112</v>
      </c>
      <c r="E3" s="66" t="s">
        <v>87</v>
      </c>
      <c r="F3" s="65" t="s">
        <v>108</v>
      </c>
      <c r="G3" s="66" t="s">
        <v>109</v>
      </c>
      <c r="H3" s="6" t="s">
        <v>26</v>
      </c>
      <c r="I3" s="6" t="s">
        <v>38</v>
      </c>
    </row>
    <row r="4" spans="1:9" ht="123" customHeight="1" x14ac:dyDescent="0.25">
      <c r="A4" s="6" t="s">
        <v>83</v>
      </c>
      <c r="B4" s="6"/>
      <c r="C4" s="6" t="s">
        <v>82</v>
      </c>
      <c r="D4" s="6" t="s">
        <v>88</v>
      </c>
      <c r="E4" s="6" t="s">
        <v>107</v>
      </c>
      <c r="F4" s="1" t="s">
        <v>24</v>
      </c>
      <c r="G4" s="6" t="s">
        <v>29</v>
      </c>
      <c r="H4" s="6" t="s">
        <v>26</v>
      </c>
      <c r="I4" s="6" t="s">
        <v>38</v>
      </c>
    </row>
    <row r="5" spans="1:9" ht="91.5" customHeight="1" x14ac:dyDescent="0.25">
      <c r="A5" s="3" t="s">
        <v>84</v>
      </c>
      <c r="C5" s="3" t="s">
        <v>94</v>
      </c>
      <c r="D5" s="3" t="s">
        <v>89</v>
      </c>
      <c r="E5" s="3" t="s">
        <v>87</v>
      </c>
      <c r="F5" s="1" t="s">
        <v>24</v>
      </c>
      <c r="G5" s="3" t="s">
        <v>29</v>
      </c>
      <c r="H5" s="3" t="s">
        <v>26</v>
      </c>
      <c r="I5" s="3" t="s">
        <v>38</v>
      </c>
    </row>
    <row r="6" spans="1:9" ht="75" x14ac:dyDescent="0.25">
      <c r="A6" s="3" t="s">
        <v>91</v>
      </c>
      <c r="C6" s="3" t="s">
        <v>94</v>
      </c>
      <c r="D6" s="3" t="s">
        <v>90</v>
      </c>
      <c r="E6" s="3" t="s">
        <v>87</v>
      </c>
      <c r="F6" s="1" t="s">
        <v>24</v>
      </c>
      <c r="G6" s="3" t="s">
        <v>29</v>
      </c>
      <c r="H6" s="3" t="s">
        <v>26</v>
      </c>
      <c r="I6" s="3" t="s">
        <v>38</v>
      </c>
    </row>
    <row r="7" spans="1:9" ht="108.75" customHeight="1" x14ac:dyDescent="0.25">
      <c r="A7" s="3" t="s">
        <v>93</v>
      </c>
      <c r="C7" s="3" t="s">
        <v>94</v>
      </c>
      <c r="D7" s="3" t="s">
        <v>96</v>
      </c>
      <c r="E7" s="3" t="s">
        <v>97</v>
      </c>
      <c r="F7" s="1" t="s">
        <v>24</v>
      </c>
      <c r="G7" s="3" t="s">
        <v>29</v>
      </c>
      <c r="H7" s="3" t="s">
        <v>26</v>
      </c>
      <c r="I7" s="3" t="s">
        <v>38</v>
      </c>
    </row>
    <row r="8" spans="1:9" ht="235.5" customHeight="1" x14ac:dyDescent="0.25">
      <c r="A8" s="3" t="s">
        <v>85</v>
      </c>
      <c r="C8" s="3" t="s">
        <v>94</v>
      </c>
      <c r="D8" s="3" t="s">
        <v>105</v>
      </c>
      <c r="E8" s="3" t="s">
        <v>97</v>
      </c>
      <c r="F8" s="1" t="s">
        <v>24</v>
      </c>
      <c r="G8" s="3" t="s">
        <v>29</v>
      </c>
      <c r="H8" s="3" t="s">
        <v>26</v>
      </c>
      <c r="I8" s="3" t="s">
        <v>38</v>
      </c>
    </row>
    <row r="9" spans="1:9" ht="105" x14ac:dyDescent="0.25">
      <c r="A9" s="6" t="s">
        <v>86</v>
      </c>
      <c r="B9" s="58"/>
      <c r="C9" s="6" t="s">
        <v>94</v>
      </c>
      <c r="D9" s="6" t="s">
        <v>95</v>
      </c>
      <c r="E9" s="3" t="s">
        <v>97</v>
      </c>
      <c r="F9" s="1" t="s">
        <v>24</v>
      </c>
      <c r="G9" s="3" t="s">
        <v>29</v>
      </c>
      <c r="H9" s="3" t="s">
        <v>26</v>
      </c>
      <c r="I9" s="3" t="s">
        <v>38</v>
      </c>
    </row>
  </sheetData>
  <mergeCells count="1">
    <mergeCell ref="A1:I1"/>
  </mergeCells>
  <phoneticPr fontId="21" type="noConversion"/>
  <pageMargins left="0.7" right="0.7" top="0.75" bottom="0.75" header="0.3" footer="0.3"/>
  <pageSetup scale="40" fitToHeight="0" orientation="landscape" horizontalDpi="90" verticalDpi="90" r:id="rId1"/>
  <headerFooter>
    <oddHeader xml:space="preserve">&amp;L&amp;G&amp;C IPA Care Management Review Tool
</oddHeader>
    <oddFooter xml:space="preserve">&amp;RVersion 2
Last updated: 12.20.2022
&amp;P of &amp;N
 </oddFooter>
  </headerFooter>
  <rowBreaks count="1" manualBreakCount="1">
    <brk id="3" max="8"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DCF92-F414-4C39-A032-448BD4714C3D}">
  <dimension ref="A2:A10"/>
  <sheetViews>
    <sheetView workbookViewId="0">
      <selection activeCell="E29" sqref="E29"/>
    </sheetView>
  </sheetViews>
  <sheetFormatPr defaultRowHeight="15" x14ac:dyDescent="0.25"/>
  <cols>
    <col min="1" max="1" width="28.140625" bestFit="1" customWidth="1"/>
  </cols>
  <sheetData>
    <row r="2" spans="1:1" x14ac:dyDescent="0.25">
      <c r="A2" t="s">
        <v>80</v>
      </c>
    </row>
    <row r="3" spans="1:1" x14ac:dyDescent="0.25">
      <c r="A3" t="s">
        <v>66</v>
      </c>
    </row>
    <row r="4" spans="1:1" x14ac:dyDescent="0.25">
      <c r="A4" t="s">
        <v>14</v>
      </c>
    </row>
    <row r="5" spans="1:1" x14ac:dyDescent="0.25">
      <c r="A5" t="s">
        <v>15</v>
      </c>
    </row>
    <row r="6" spans="1:1" x14ac:dyDescent="0.25">
      <c r="A6" t="s">
        <v>16</v>
      </c>
    </row>
    <row r="7" spans="1:1" x14ac:dyDescent="0.25">
      <c r="A7" t="s">
        <v>17</v>
      </c>
    </row>
    <row r="8" spans="1:1" x14ac:dyDescent="0.25">
      <c r="A8" t="s">
        <v>18</v>
      </c>
    </row>
    <row r="9" spans="1:1" x14ac:dyDescent="0.25">
      <c r="A9" t="s">
        <v>81</v>
      </c>
    </row>
    <row r="10" spans="1:1" x14ac:dyDescent="0.25">
      <c r="A10"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Details Sheet</vt:lpstr>
      <vt:lpstr>Review Tool</vt:lpstr>
      <vt:lpstr>Data Dictionary</vt:lpstr>
      <vt:lpstr>Sheet2</vt:lpstr>
      <vt:lpstr>'Data Dictionary'!Print_Area</vt:lpstr>
      <vt:lpstr>'Review Tool'!Print_Area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Brittney Witteck</dc:creator>
  <cp:lastModifiedBy>Kim Reyes</cp:lastModifiedBy>
  <cp:lastPrinted>2024-01-16T16:25:13Z</cp:lastPrinted>
  <dcterms:created xsi:type="dcterms:W3CDTF">2019-06-17T16:51:47Z</dcterms:created>
  <dcterms:modified xsi:type="dcterms:W3CDTF">2024-11-07T19:46:54Z</dcterms:modified>
</cp:coreProperties>
</file>